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<sst xmlns="http://schemas.openxmlformats.org/spreadsheetml/2006/main" count="396" uniqueCount="223">
  <si>
    <t>#</t>
  </si>
  <si>
    <t>Application Reference Number</t>
  </si>
  <si>
    <t>Country</t>
  </si>
  <si>
    <t>Application Title</t>
  </si>
  <si>
    <t>Grant requested</t>
  </si>
  <si>
    <t>554861-CREA-2-2015-1-LU-MED-TRAINING</t>
  </si>
  <si>
    <t>LU</t>
  </si>
  <si>
    <t>LES ENTREPRENEURS DE L`AUDIOVISUEL EUROPEEN</t>
  </si>
  <si>
    <t>PUENTES Europe-Latin America Producers Workshop</t>
  </si>
  <si>
    <t>554865-CREA-2-2015-1-FR-MED-TRAINING</t>
  </si>
  <si>
    <t>FR</t>
  </si>
  <si>
    <t>ECOLE NATIONALE SUP METIER IMAGE ET SON</t>
  </si>
  <si>
    <t>ATELIER LUDWIGSBURG-PARIS</t>
  </si>
  <si>
    <t>554867-CREA-2-2015-1-UK-MED-TRAINING</t>
  </si>
  <si>
    <t>UK</t>
  </si>
  <si>
    <t>THE NATIONAL FILM AND TELEVISION SCHOOL</t>
  </si>
  <si>
    <t>Inside Pictures 2015/16</t>
  </si>
  <si>
    <t>554870-CREA-2-2015-1-PL-MED-TRAINING</t>
  </si>
  <si>
    <t>PL</t>
  </si>
  <si>
    <t>WAJDA STUDIO SP ZOO</t>
  </si>
  <si>
    <t>EKRAN +</t>
  </si>
  <si>
    <t>554873-CREA-2-2015-1-LU-MED-TRAINING</t>
  </si>
  <si>
    <t>EAVE European workshop programmes</t>
  </si>
  <si>
    <t>554874-CREA-2-2015-1-NL-MED-TRAINING</t>
  </si>
  <si>
    <t>NL</t>
  </si>
  <si>
    <t>STICHTING FOCAL RESOURCE</t>
  </si>
  <si>
    <t>PRODUCTION VALUE 2015</t>
  </si>
  <si>
    <t>554875-CREA-2-2015-1-NL-MED-TRAINING</t>
  </si>
  <si>
    <t>STICHTING SOURCES</t>
  </si>
  <si>
    <t>Sources 2</t>
  </si>
  <si>
    <t>554876-CREA-2-2015-1-FR-MED-TRAINING</t>
  </si>
  <si>
    <t>CONFEDERATION INTERNATIONALE DES CINEMAS D'ART ET D'ESSAI ASSOCIATION</t>
  </si>
  <si>
    <t>ART CINEMA = ACTION + MANAGEMENT</t>
  </si>
  <si>
    <t>554878-CREA-2-2015-1-UK-MED-TRAINING</t>
  </si>
  <si>
    <t>BRITDOC FOUNDATION</t>
  </si>
  <si>
    <t>Impact Producers Lab</t>
  </si>
  <si>
    <t>554882-CREA-2-2015-1-IT-MED-TRAINING</t>
  </si>
  <si>
    <t>IT</t>
  </si>
  <si>
    <t>MUSEO NAZIONALE DEL CINEMA - FONDAZIONE MARIA ADRIANA PROLO - ARCHIVI DI CINEMA, FOTOGRAFIA ED IMMAGINE</t>
  </si>
  <si>
    <t>TorinoFilmLab 360° - A Multidisciplinary Lab &amp; Market</t>
  </si>
  <si>
    <t>554883-CREA-2-2015-1-DE-MED-TRAINING</t>
  </si>
  <si>
    <t>DE</t>
  </si>
  <si>
    <t>DOCUMENTARY CAMPUS EV</t>
  </si>
  <si>
    <t>Crossing Borders</t>
  </si>
  <si>
    <t>554886-CREA-2-2015-1-DE-MED-TRAINING</t>
  </si>
  <si>
    <t>DEUTSCHE FILM-UND FERNSEHAKADEMIE BERLIN GMBH</t>
  </si>
  <si>
    <t>SERIAL EYES</t>
  </si>
  <si>
    <t>554887-CREA-2-2015-1-DE-MED-TRAINING</t>
  </si>
  <si>
    <t>FILMAKADEMIE BADEN-WURTTEMBERG GMBH</t>
  </si>
  <si>
    <t>Atelier Ludwigsburg-Paris</t>
  </si>
  <si>
    <t>554890-CREA-2-2015-1-IT-MED-TRAINING</t>
  </si>
  <si>
    <t>FILM COMMISSION GENOVA LIGURIA FONDAZIONE</t>
  </si>
  <si>
    <t>Maia Workshops</t>
  </si>
  <si>
    <t>554891-CREA-2-2015-1-NL-MED-TRAINING</t>
  </si>
  <si>
    <t>STICHTING CINEKID AMSTERDAM</t>
  </si>
  <si>
    <t>Cinekid Lab</t>
  </si>
  <si>
    <t>554892-CREA-2-2015-1-EE-MED-TRAINING</t>
  </si>
  <si>
    <t>EE</t>
  </si>
  <si>
    <t>MTU BE</t>
  </si>
  <si>
    <t>Producers' Workshop Baltic Bridge East by West</t>
  </si>
  <si>
    <t>554893-CREA-2-2015-1-DE-MED-TRAINING</t>
  </si>
  <si>
    <t>Documentary Campus Masterschool</t>
  </si>
  <si>
    <t>554894-CREA-2-2015-1-HR-MED-TRAINING</t>
  </si>
  <si>
    <t>HR</t>
  </si>
  <si>
    <t>FACTUM</t>
  </si>
  <si>
    <t>ZagrebDox Pro</t>
  </si>
  <si>
    <t>554899-CREA-2-2015-1-BE-MED-TRAINING</t>
  </si>
  <si>
    <t>BE</t>
  </si>
  <si>
    <t>ASSOCIATION EUROPEENNE DU FILM D'ANIMATION</t>
  </si>
  <si>
    <t>CARTOON MASTERS 2015-2016</t>
  </si>
  <si>
    <t>554900-CREA-2-2015-1-FR-MED-TRAINING</t>
  </si>
  <si>
    <t>ASSOCIATION ATELIERS DU CINEMA EUROPEEN</t>
  </si>
  <si>
    <t>The ACE continuous training programme for advanced producers (ACE 25 + ACE Network)</t>
  </si>
  <si>
    <t>554902-CREA-2-2015-1-CZ-MED-TRAINING</t>
  </si>
  <si>
    <t>CZ</t>
  </si>
  <si>
    <t>INSTITUT DOKUMENTARNIHO FILMU</t>
  </si>
  <si>
    <t>Ex Oriente Film Programme 2015</t>
  </si>
  <si>
    <t>554903-CREA-2-2015-1-DE-MED-TRAINING</t>
  </si>
  <si>
    <t>UP/GRADE</t>
  </si>
  <si>
    <t>554904-CREA-2-2015-1-FR-MED-TRAINING</t>
  </si>
  <si>
    <t>ASSOCIATION PREMIERS PLANS</t>
  </si>
  <si>
    <t>Ateliers d'Angers</t>
  </si>
  <si>
    <t>554905-CREA-2-2015-1-UK-MED-TRAINING</t>
  </si>
  <si>
    <t>POWER TO THE PIXEL LTD LBG</t>
  </si>
  <si>
    <t>THE PIXEL LAB: THE CROSS MEDIA WORKSHOP</t>
  </si>
  <si>
    <t>554906-CREA-2-2015-1-NL-MED-TRAINING</t>
  </si>
  <si>
    <t>DIGITAL PRODUCTION CHALLENGE II</t>
  </si>
  <si>
    <t>554907-CREA-2-2015-1-DE-MED-TRAINING</t>
  </si>
  <si>
    <t>KULTURVERANSTALTUNGEN DES BUNDES IN BERLIN (KBB) GMBH</t>
  </si>
  <si>
    <t>Berlinale Talents 2015</t>
  </si>
  <si>
    <t>554908-CREA-2-2015-1-DK-MED-TRAINING</t>
  </si>
  <si>
    <t>DK</t>
  </si>
  <si>
    <t>FONDEN DE KOBENHAVNSKE FILMFESTIVALER ERHVERVSDRIVENDE FOND</t>
  </si>
  <si>
    <t>CPH:LAB - new visions / new partnerships / new markets</t>
  </si>
  <si>
    <t>554911-CREA-2-2015-1-NL-MED-TRAINING</t>
  </si>
  <si>
    <t>STICHTING INTERNATIONAL DOCUMENTARY FILMFESTIVAL AMSTERDAM</t>
  </si>
  <si>
    <t>IDFAcademy 2015-2016</t>
  </si>
  <si>
    <t>554914-CREA-2-2015-1-DK-MED-TRAINING</t>
  </si>
  <si>
    <t xml:space="preserve">VIA UNIVERSITY COLLEGE </t>
  </si>
  <si>
    <t>3D Character Animation &amp; Visual Effects</t>
  </si>
  <si>
    <t>554915-CREA-2-2015-1-FR-MED-TRAINING</t>
  </si>
  <si>
    <t>INSTITUT NATIONAL DE L'AUDIOVISUEL</t>
  </si>
  <si>
    <t>Future for Restoration of Audiovisual Memory in Europe</t>
  </si>
  <si>
    <t>554918-CREA-2-2015-1-IT-MED-TRAINING</t>
  </si>
  <si>
    <t>ZELIG SOCIETA COOPERATIVA</t>
  </si>
  <si>
    <t>European Social Documentary</t>
  </si>
  <si>
    <t>554919-CREA-2-2015-1-FR-MED-TRAINING</t>
  </si>
  <si>
    <t>Archidoc</t>
  </si>
  <si>
    <t>554922-CREA-2-2015-1-BG-MED-TRAINING</t>
  </si>
  <si>
    <t>BG</t>
  </si>
  <si>
    <t>BALKAN DOCUMENTARY CENTER SDRUZHENIE</t>
  </si>
  <si>
    <t>BDC Discoveries 2015-2016</t>
  </si>
  <si>
    <t>554923-CREA-2-2015-1-EL-MED-TRAINING</t>
  </si>
  <si>
    <t>EL</t>
  </si>
  <si>
    <t>MESOGEIAKO INSTITOUTO KINIMATOGRAFOU</t>
  </si>
  <si>
    <t>Mediterranean Film Institute</t>
  </si>
  <si>
    <t>554925-CREA-2-2015-1-UK-MED-TRAINING</t>
  </si>
  <si>
    <t>GREATER MANCHESTER ARTS CENTRE LIMI</t>
  </si>
  <si>
    <t>Feature Expanded</t>
  </si>
  <si>
    <t>554928-CREA-2-2015-1-IE-MED-TRAINING</t>
  </si>
  <si>
    <t>IE</t>
  </si>
  <si>
    <t>IRISH FILM BOARD</t>
  </si>
  <si>
    <t>Screen Leaders</t>
  </si>
  <si>
    <t>554929-CREA-2-2015-1-UK-MED-TRAINING</t>
  </si>
  <si>
    <t>INDEPENDENT CINEMA OFFICE</t>
  </si>
  <si>
    <t>Film Festival Development</t>
  </si>
  <si>
    <t>554930-CREA-2-2015-1-FR-MED-TRAINING</t>
  </si>
  <si>
    <t>Screen4All  : Disruptive and emergent technologies, and new funding for TV, Cinema and New Screens</t>
  </si>
  <si>
    <t>554932-CREA-2-2015-1-ES-MED-TRAINING</t>
  </si>
  <si>
    <t>ES</t>
  </si>
  <si>
    <t xml:space="preserve">FUNDACION CULTURAL MEDIA </t>
  </si>
  <si>
    <t>MEDIA BUSINESS SCHOOL</t>
  </si>
  <si>
    <t>554933-CREA-2-2015-1-IE-MED-TRAINING</t>
  </si>
  <si>
    <t>VFX: Script to Screen</t>
  </si>
  <si>
    <t>554934-CREA-2-2015-1-DE-MED-TRAINING</t>
  </si>
  <si>
    <t>ERICH POMMER INSTITUT FUR MEDIENRECHT UND MEDIENWISSENSCHAFT GEMEINNUTZIGE GMBH</t>
  </si>
  <si>
    <t xml:space="preserve">Essential Legal Framework </t>
  </si>
  <si>
    <t>554935-CREA-2-2015-1-DE-MED-TRAINING</t>
  </si>
  <si>
    <t>European TV Drama Series Lab</t>
  </si>
  <si>
    <t>554938-CREA-2-2015-1-DE-MED-TRAINING</t>
  </si>
  <si>
    <t>EQUINOXE EUROPE VEREIN ZUR FORDERUNG DER FILMKUNST EV</t>
  </si>
  <si>
    <t>eQuinoxe Europe -16th &amp; 17th Intl. Screenwriters' Workshops &amp; Master Classes</t>
  </si>
  <si>
    <t>554943-CREA-2-2015-1-CZ-MED-TRAINING</t>
  </si>
  <si>
    <t>DOCINCUBATOR</t>
  </si>
  <si>
    <t>DOK.Incubator Workshop</t>
  </si>
  <si>
    <t>554945-CREA-2-2015-1-IT-MED-TRAINING</t>
  </si>
  <si>
    <t>MEDIA SALLES ASSOCIAZIONE</t>
  </si>
  <si>
    <t>"DigiTraining Plus: What do you do with digital now you've got it?"</t>
  </si>
  <si>
    <t>554948-CREA-2-2015-1-FR-MED-TRAINING</t>
  </si>
  <si>
    <t>LE GROUPE OUEST</t>
  </si>
  <si>
    <t>Cross Channel Film Lab Training Programme</t>
  </si>
  <si>
    <t>554953-CREA-2-2015-1-BE-MED-TRAINING</t>
  </si>
  <si>
    <t>IDROPS</t>
  </si>
  <si>
    <t>IF LAB</t>
  </si>
  <si>
    <t>554956-CREA-2-2015-1-FR-MED-TRAINING</t>
  </si>
  <si>
    <t>EUROPEAN WOMENS AUDIOVISUAL NETWORK</t>
  </si>
  <si>
    <t>Multiple revenue stream training for future films</t>
  </si>
  <si>
    <t>554959-CREA-2-2015-1-UK-MED-TRAINING</t>
  </si>
  <si>
    <t>PEACEFUL FISH PRODUCTIONS LTD</t>
  </si>
  <si>
    <t>ENTER EUROPE – TRAINING FINANCIERS ON INTERIM FUNDING FOR THE CREATIVE INDUSTRIES</t>
  </si>
  <si>
    <t>554962-CREA-2-2015-1-FR-MED-TRAINING</t>
  </si>
  <si>
    <t>LA POUDRIERE - ECOLE DU FILM D'ANIMATION</t>
  </si>
  <si>
    <t>Réalisation de films d'animation : scénario et concept</t>
  </si>
  <si>
    <t>554967-CREA-2-2015-1-IT-MED-TRAINING</t>
  </si>
  <si>
    <t>HOLDEN SRL</t>
  </si>
  <si>
    <t>The Film Garage</t>
  </si>
  <si>
    <t>554968-CREA-2-2015-1-DK-MED-TRAINING</t>
  </si>
  <si>
    <t>AniDox:Lab</t>
  </si>
  <si>
    <t>554969-CREA-2-2015-1-FR-MED-TRAINING</t>
  </si>
  <si>
    <t>EURODOC</t>
  </si>
  <si>
    <t>EURODOC 2015</t>
  </si>
  <si>
    <t>554972-CREA-2-2015-1-BE-MED-TRAINING</t>
  </si>
  <si>
    <t>ENTRE CHIEN ET LOUP SCRL</t>
  </si>
  <si>
    <t>EP2C post-production workshop</t>
  </si>
  <si>
    <t>554975-CREA-2-2015-1-DK-MED-TRAINING</t>
  </si>
  <si>
    <t>Animation Sans Frontières</t>
  </si>
  <si>
    <t>554982-CREA-2-2015-1-UK-MED-TRAINING</t>
  </si>
  <si>
    <t>CREATIVE ENGLAND LIMITED LBG</t>
  </si>
  <si>
    <t>TalentX</t>
  </si>
  <si>
    <t>554983-CREA-2-2015-1-IT-MED-TRAINING</t>
  </si>
  <si>
    <t>ASSOCIAZIONE FONDO PER L'AUDIOVISIVO FVG</t>
  </si>
  <si>
    <t>TIES THAT BIND</t>
  </si>
  <si>
    <t>554988-CREA-2-2015-1-PL-MED-TRAINING</t>
  </si>
  <si>
    <t>INDEPENDENT FILM FOUNDATION</t>
  </si>
  <si>
    <t>ScripTeast – East European Scriptwriters Lab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</si>
  <si>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</si>
  <si>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</si>
  <si>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</si>
  <si>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</si>
  <si>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</si>
  <si>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</si>
  <si>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</si>
  <si>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</si>
  <si>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</si>
  <si>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</si>
  <si>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TRAINING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</si>
  <si>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</si>
  <si>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</si>
  <si>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</si>
  <si>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</si>
  <si>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</si>
  <si>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</si>
  <si>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</si>
  <si>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</si>
  <si>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France</t>
  </si>
  <si>
    <t>Croatia</t>
  </si>
  <si>
    <t>Ireland</t>
  </si>
  <si>
    <t>Italia</t>
  </si>
  <si>
    <t>Luxembourg</t>
  </si>
  <si>
    <t>Nederland</t>
  </si>
  <si>
    <t>Poland</t>
  </si>
  <si>
    <t>United Kingdom</t>
  </si>
  <si>
    <t>Sum:</t>
  </si>
  <si>
    <t>Capacity Building/Training</t>
  </si>
  <si>
    <t>Success rate Grant</t>
  </si>
  <si>
    <t>Number of applications</t>
  </si>
  <si>
    <t>Application Grant Requested</t>
  </si>
  <si>
    <t xml:space="preserve">Grant Awarded </t>
  </si>
  <si>
    <t>Applicant organisation</t>
  </si>
  <si>
    <t>AVANCE RAPIDE SARL</t>
  </si>
  <si>
    <t>TOTAL:</t>
  </si>
  <si>
    <t xml:space="preserve"> Grant requested</t>
  </si>
  <si>
    <t>ok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</si>
</sst>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5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Calibri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2" fillId="33" borderId="0" xfId="54" applyFont="1" applyFill="1" applyAlignment="1">
      <alignment vertical="center"/>
      <protection/>
    </xf>
    <xf numFmtId="49" fontId="3" fillId="34" borderId="10" xfId="54" applyNumberFormat="1" applyFont="1" applyFill="1" applyBorder="1" applyAlignment="1">
      <alignment horizontal="center" vertical="center"/>
      <protection/>
    </xf>
    <xf numFmtId="49" fontId="3" fillId="34" borderId="10" xfId="54" applyNumberFormat="1" applyFont="1" applyFill="1" applyBorder="1" applyAlignment="1">
      <alignment horizontal="center" vertical="center" wrapText="1"/>
      <protection/>
    </xf>
    <xf numFmtId="49" fontId="3" fillId="34" borderId="10" xfId="54" applyNumberFormat="1" applyFont="1" applyFill="1" applyBorder="1" applyAlignment="1">
      <alignment horizont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left" vertical="center"/>
      <protection/>
    </xf>
    <xf numFmtId="49" fontId="4" fillId="33" borderId="10" xfId="54" applyNumberFormat="1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left" vertical="center" wrapText="1"/>
      <protection/>
    </xf>
    <xf numFmtId="4" fontId="4" fillId="33" borderId="10" xfId="54" applyNumberFormat="1" applyFont="1" applyFill="1" applyBorder="1" applyAlignment="1">
      <alignment horizontal="right" vertical="center"/>
      <protection/>
    </xf>
    <xf numFmtId="0" fontId="4" fillId="33" borderId="10" xfId="54" applyFont="1" applyFill="1" applyBorder="1" applyAlignment="1">
      <alignment horizontal="right" vertical="center"/>
      <protection/>
    </xf>
    <xf numFmtId="0" fontId="4" fillId="33" borderId="10" xfId="54" applyFont="1" applyFill="1" applyBorder="1" applyAlignment="1">
      <alignment horizontal="left" vertical="center"/>
      <protection/>
    </xf>
    <xf numFmtId="49" fontId="6" fillId="33" borderId="10" xfId="54" applyNumberFormat="1" applyFont="1" applyFill="1" applyBorder="1" applyAlignment="1">
      <alignment horizontal="left" vertical="center"/>
      <protection/>
    </xf>
    <xf numFmtId="4" fontId="6" fillId="33" borderId="10" xfId="54" applyNumberFormat="1" applyFont="1" applyFill="1" applyBorder="1" applyAlignment="1">
      <alignment horizontal="right" vertical="center"/>
      <protection/>
    </xf>
    <xf numFmtId="0" fontId="0" fillId="0" borderId="0" xfId="54">
      <alignment/>
      <protection/>
    </xf>
    <xf numFmtId="49" fontId="4" fillId="0" borderId="10" xfId="54" applyNumberFormat="1" applyFont="1" applyFill="1" applyBorder="1" applyAlignment="1">
      <alignment horizontal="left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" fontId="4" fillId="0" borderId="10" xfId="54" applyNumberFormat="1" applyFont="1" applyFill="1" applyBorder="1" applyAlignment="1">
      <alignment horizontal="right" vertical="center"/>
      <protection/>
    </xf>
    <xf numFmtId="0" fontId="2" fillId="0" borderId="0" xfId="54" applyFont="1" applyFill="1" applyAlignment="1">
      <alignment vertical="center"/>
      <protection/>
    </xf>
    <xf numFmtId="10" fontId="2" fillId="33" borderId="0" xfId="54" applyNumberFormat="1" applyFont="1" applyFill="1" applyAlignment="1">
      <alignment vertical="center"/>
      <protection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10" fontId="4" fillId="33" borderId="10" xfId="54" applyNumberFormat="1" applyFont="1" applyFill="1" applyBorder="1" applyAlignment="1">
      <alignment horizontal="right" vertical="center"/>
      <protection/>
    </xf>
    <xf numFmtId="10" fontId="4" fillId="33" borderId="10" xfId="54" applyNumberFormat="1" applyFont="1" applyFill="1" applyBorder="1" applyAlignment="1">
      <alignment horizontal="left" vertical="center"/>
      <protection/>
    </xf>
    <xf numFmtId="10" fontId="0" fillId="0" borderId="0" xfId="54" applyNumberFormat="1">
      <alignment/>
      <protection/>
    </xf>
    <xf numFmtId="4" fontId="3" fillId="34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/>
    </xf>
    <xf numFmtId="10" fontId="7" fillId="33" borderId="10" xfId="0" applyNumberFormat="1" applyFont="1" applyFill="1" applyBorder="1" applyAlignment="1">
      <alignment horizontal="center"/>
    </xf>
    <xf numFmtId="0" fontId="9" fillId="33" borderId="0" xfId="54" applyFont="1" applyFill="1" applyAlignment="1">
      <alignment vertical="center"/>
      <protection/>
    </xf>
    <xf numFmtId="0" fontId="10" fillId="33" borderId="0" xfId="54" applyFont="1" applyFill="1" applyAlignment="1">
      <alignment vertical="center"/>
      <protection/>
    </xf>
    <xf numFmtId="4" fontId="6" fillId="33" borderId="10" xfId="54" applyNumberFormat="1" applyFont="1" applyFill="1" applyBorder="1" applyAlignment="1">
      <alignment horizontal="left" vertical="center"/>
      <protection/>
    </xf>
    <xf numFmtId="49" fontId="8" fillId="33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5"/>
          <c:w val="0.97975"/>
          <c:h val="0.9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_Hidden4!$A$2:$A$17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_Hidden4!$B$2:$B$17</c:f>
              <c:numCache>
                <c:ptCount val="1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_Hidden4!$A$2:$A$17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_Hidden4!$C$2:$C$17</c:f>
              <c:numCache>
                <c:ptCount val="1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</c:numCache>
            </c:numRef>
          </c:val>
          <c:shape val="box"/>
        </c:ser>
        <c:gapWidth val="132"/>
        <c:gapDepth val="0"/>
        <c:shape val="box"/>
        <c:axId val="58942579"/>
        <c:axId val="60721164"/>
      </c:bar3DChart>
      <c:catAx>
        <c:axId val="58942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1164"/>
        <c:crosses val="autoZero"/>
        <c:auto val="0"/>
        <c:lblOffset val="100"/>
        <c:tickLblSkip val="1"/>
        <c:noMultiLvlLbl val="0"/>
      </c:catAx>
      <c:valAx>
        <c:axId val="60721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42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96425"/>
          <c:w val="0.326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4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'Level of demand - Table'!$E$4</c:f>
              <c:strCache>
                <c:ptCount val="1"/>
                <c:pt idx="0">
                  <c:v>Grant requested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of demand - Table'!$D$5:$D$20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'Level of demand - Table'!$E$5:$E$20</c:f>
              <c:numCache>
                <c:ptCount val="16"/>
                <c:pt idx="0">
                  <c:v>544200</c:v>
                </c:pt>
                <c:pt idx="1">
                  <c:v>29760</c:v>
                </c:pt>
                <c:pt idx="2">
                  <c:v>257820</c:v>
                </c:pt>
                <c:pt idx="3">
                  <c:v>1580500</c:v>
                </c:pt>
                <c:pt idx="4">
                  <c:v>371745</c:v>
                </c:pt>
                <c:pt idx="5">
                  <c:v>73477</c:v>
                </c:pt>
                <c:pt idx="6">
                  <c:v>140000</c:v>
                </c:pt>
                <c:pt idx="7">
                  <c:v>500000</c:v>
                </c:pt>
                <c:pt idx="8">
                  <c:v>1182273.13</c:v>
                </c:pt>
                <c:pt idx="9">
                  <c:v>24000</c:v>
                </c:pt>
                <c:pt idx="10">
                  <c:v>270000</c:v>
                </c:pt>
                <c:pt idx="11">
                  <c:v>960278</c:v>
                </c:pt>
                <c:pt idx="12">
                  <c:v>582500</c:v>
                </c:pt>
                <c:pt idx="13">
                  <c:v>477784.42</c:v>
                </c:pt>
                <c:pt idx="14">
                  <c:v>298000</c:v>
                </c:pt>
                <c:pt idx="15">
                  <c:v>796222.08</c:v>
                </c:pt>
              </c:numCache>
            </c:numRef>
          </c:val>
        </c:ser>
        <c:ser>
          <c:idx val="1"/>
          <c:order val="1"/>
          <c:tx>
            <c:strRef>
              <c:f>'Level of demand - Table'!$F$4</c:f>
              <c:strCache>
                <c:ptCount val="1"/>
                <c:pt idx="0">
                  <c:v>Max. EU Grant awarded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'Level of demand - Table'!$D$5:$D$20</c:f>
              <c:strCache>
                <c:ptCount val="16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HR</c:v>
                </c:pt>
                <c:pt idx="10">
                  <c:v>IE</c:v>
                </c:pt>
                <c:pt idx="11">
                  <c:v>IT</c:v>
                </c:pt>
                <c:pt idx="12">
                  <c:v>LU</c:v>
                </c:pt>
                <c:pt idx="13">
                  <c:v>NL</c:v>
                </c:pt>
                <c:pt idx="14">
                  <c:v>PL</c:v>
                </c:pt>
                <c:pt idx="15">
                  <c:v>UK</c:v>
                </c:pt>
              </c:strCache>
            </c:strRef>
          </c:cat>
          <c:val>
            <c:numRef>
              <c:f>'Level of demand - Table'!$F$5:$F$20</c:f>
              <c:numCache>
                <c:ptCount val="16"/>
                <c:pt idx="0">
                  <c:v>534300</c:v>
                </c:pt>
                <c:pt idx="1">
                  <c:v>25000</c:v>
                </c:pt>
                <c:pt idx="2">
                  <c:v>238749</c:v>
                </c:pt>
                <c:pt idx="3">
                  <c:v>1558000</c:v>
                </c:pt>
                <c:pt idx="4">
                  <c:v>370745</c:v>
                </c:pt>
                <c:pt idx="5">
                  <c:v>73477</c:v>
                </c:pt>
                <c:pt idx="6">
                  <c:v>140000</c:v>
                </c:pt>
                <c:pt idx="7">
                  <c:v>500000</c:v>
                </c:pt>
                <c:pt idx="8">
                  <c:v>1173708</c:v>
                </c:pt>
                <c:pt idx="9">
                  <c:v>24000</c:v>
                </c:pt>
                <c:pt idx="10">
                  <c:v>270000</c:v>
                </c:pt>
                <c:pt idx="11">
                  <c:v>889867</c:v>
                </c:pt>
                <c:pt idx="12">
                  <c:v>582500</c:v>
                </c:pt>
                <c:pt idx="13">
                  <c:v>451675</c:v>
                </c:pt>
                <c:pt idx="14">
                  <c:v>293000</c:v>
                </c:pt>
                <c:pt idx="15">
                  <c:v>748280.38</c:v>
                </c:pt>
              </c:numCache>
            </c:numRef>
          </c:val>
        </c:ser>
        <c:axId val="9619565"/>
        <c:axId val="19467222"/>
      </c:barChart>
      <c:catAx>
        <c:axId val="961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222"/>
        <c:crosses val="autoZero"/>
        <c:auto val="1"/>
        <c:lblOffset val="100"/>
        <c:tickLblSkip val="1"/>
        <c:noMultiLvlLbl val="0"/>
      </c:catAx>
      <c:valAx>
        <c:axId val="19467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25"/>
          <c:y val="0.935"/>
          <c:w val="0.3607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1400175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90525"/>
        <a:ext cx="86487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609600" y="809625"/>
        <a:ext cx="79248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.1484375" style="33" customWidth="1"/>
    <col min="2" max="2" width="3.140625" style="33" customWidth="1"/>
    <col min="3" max="3" width="35.28125" style="33" customWidth="1"/>
    <col min="4" max="4" width="6.7109375" style="33" customWidth="1"/>
    <col min="5" max="5" width="22.00390625" style="33" customWidth="1"/>
    <col min="6" max="6" width="17.140625" style="33" customWidth="1"/>
    <col min="7" max="7" width="12.00390625" style="33" customWidth="1"/>
    <col min="8" max="8" width="12.421875" style="33" customWidth="1"/>
    <col min="9" max="9" width="9.00390625" style="43" customWidth="1"/>
    <col min="10" max="10" width="12.28125" style="33" customWidth="1"/>
    <col min="11" max="11" width="4.7109375" style="33" customWidth="1"/>
    <col min="12" max="16384" width="9.140625" style="33" customWidth="1"/>
  </cols>
  <sheetData>
    <row r="1" s="20" customFormat="1" ht="3" customHeight="1">
      <c r="I1" s="39"/>
    </row>
    <row r="2" spans="2:10" s="20" customFormat="1" ht="34.5" customHeight="1">
      <c r="B2" s="21" t="s">
        <v>0</v>
      </c>
      <c r="C2" s="21" t="s">
        <v>1</v>
      </c>
      <c r="D2" s="21" t="s">
        <v>2</v>
      </c>
      <c r="E2" s="21" t="s">
        <v>218</v>
      </c>
      <c r="F2" s="21" t="s">
        <v>3</v>
      </c>
      <c r="G2" s="22" t="s">
        <v>185</v>
      </c>
      <c r="H2" s="23" t="s">
        <v>221</v>
      </c>
      <c r="I2" s="40" t="s">
        <v>186</v>
      </c>
      <c r="J2" s="23" t="s">
        <v>187</v>
      </c>
    </row>
    <row r="3" spans="2:10" s="20" customFormat="1" ht="45" customHeight="1">
      <c r="B3" s="24">
        <v>1</v>
      </c>
      <c r="C3" s="25" t="s">
        <v>5</v>
      </c>
      <c r="D3" s="26" t="s">
        <v>6</v>
      </c>
      <c r="E3" s="27" t="s">
        <v>7</v>
      </c>
      <c r="F3" s="27" t="s">
        <v>8</v>
      </c>
      <c r="G3" s="28">
        <v>176000</v>
      </c>
      <c r="H3" s="28">
        <v>122500</v>
      </c>
      <c r="I3" s="41">
        <f>J3/G3</f>
        <v>0.6960227272727273</v>
      </c>
      <c r="J3" s="28">
        <v>122500</v>
      </c>
    </row>
    <row r="4" spans="2:10" s="20" customFormat="1" ht="34.5" customHeight="1">
      <c r="B4" s="24">
        <v>2</v>
      </c>
      <c r="C4" s="25" t="s">
        <v>9</v>
      </c>
      <c r="D4" s="26" t="s">
        <v>10</v>
      </c>
      <c r="E4" s="27" t="s">
        <v>11</v>
      </c>
      <c r="F4" s="27" t="s">
        <v>12</v>
      </c>
      <c r="G4" s="28">
        <v>299674.9</v>
      </c>
      <c r="H4" s="28">
        <v>130000</v>
      </c>
      <c r="I4" s="41">
        <f>J4/G4</f>
        <v>0.4338034316521003</v>
      </c>
      <c r="J4" s="28">
        <v>130000</v>
      </c>
    </row>
    <row r="5" spans="2:10" s="20" customFormat="1" ht="34.5" customHeight="1">
      <c r="B5" s="24">
        <v>3</v>
      </c>
      <c r="C5" s="25" t="s">
        <v>13</v>
      </c>
      <c r="D5" s="26" t="s">
        <v>14</v>
      </c>
      <c r="E5" s="27" t="s">
        <v>15</v>
      </c>
      <c r="F5" s="27" t="s">
        <v>16</v>
      </c>
      <c r="G5" s="28">
        <v>415716</v>
      </c>
      <c r="H5" s="28">
        <v>217716</v>
      </c>
      <c r="I5" s="41">
        <f aca="true" t="shared" si="0" ref="I5:I15">J5/G5</f>
        <v>0.5237133042750339</v>
      </c>
      <c r="J5" s="28">
        <v>217716</v>
      </c>
    </row>
    <row r="6" spans="2:10" s="20" customFormat="1" ht="13.5" customHeight="1">
      <c r="B6" s="24">
        <v>4</v>
      </c>
      <c r="C6" s="25" t="s">
        <v>17</v>
      </c>
      <c r="D6" s="26" t="s">
        <v>18</v>
      </c>
      <c r="E6" s="27" t="s">
        <v>19</v>
      </c>
      <c r="F6" s="27" t="s">
        <v>20</v>
      </c>
      <c r="G6" s="28">
        <v>287570</v>
      </c>
      <c r="H6" s="28">
        <v>148000</v>
      </c>
      <c r="I6" s="41">
        <f t="shared" si="0"/>
        <v>0.49727022985707825</v>
      </c>
      <c r="J6" s="28">
        <v>143000</v>
      </c>
    </row>
    <row r="7" spans="2:10" s="20" customFormat="1" ht="34.5" customHeight="1">
      <c r="B7" s="24">
        <v>5</v>
      </c>
      <c r="C7" s="25" t="s">
        <v>21</v>
      </c>
      <c r="D7" s="26" t="s">
        <v>6</v>
      </c>
      <c r="E7" s="27" t="s">
        <v>7</v>
      </c>
      <c r="F7" s="27" t="s">
        <v>22</v>
      </c>
      <c r="G7" s="28">
        <v>1162000</v>
      </c>
      <c r="H7" s="28">
        <v>460000</v>
      </c>
      <c r="I7" s="41">
        <f t="shared" si="0"/>
        <v>0.3958691910499139</v>
      </c>
      <c r="J7" s="28">
        <v>460000</v>
      </c>
    </row>
    <row r="8" spans="2:10" s="20" customFormat="1" ht="24" customHeight="1">
      <c r="B8" s="24">
        <v>6</v>
      </c>
      <c r="C8" s="25" t="s">
        <v>23</v>
      </c>
      <c r="D8" s="26" t="s">
        <v>24</v>
      </c>
      <c r="E8" s="27" t="s">
        <v>25</v>
      </c>
      <c r="F8" s="27" t="s">
        <v>26</v>
      </c>
      <c r="G8" s="28">
        <v>181000</v>
      </c>
      <c r="H8" s="28">
        <v>80000</v>
      </c>
      <c r="I8" s="41">
        <f t="shared" si="0"/>
        <v>0.4005524861878453</v>
      </c>
      <c r="J8" s="28">
        <v>72500</v>
      </c>
    </row>
    <row r="9" spans="2:10" s="20" customFormat="1" ht="13.5" customHeight="1">
      <c r="B9" s="24">
        <v>7</v>
      </c>
      <c r="C9" s="25" t="s">
        <v>27</v>
      </c>
      <c r="D9" s="26" t="s">
        <v>24</v>
      </c>
      <c r="E9" s="27" t="s">
        <v>28</v>
      </c>
      <c r="F9" s="27" t="s">
        <v>29</v>
      </c>
      <c r="G9" s="28">
        <v>455910</v>
      </c>
      <c r="H9" s="28">
        <v>251500</v>
      </c>
      <c r="I9" s="41">
        <f t="shared" si="0"/>
        <v>0.5336579588076594</v>
      </c>
      <c r="J9" s="28">
        <v>243300</v>
      </c>
    </row>
    <row r="10" spans="2:10" s="20" customFormat="1" ht="45" customHeight="1">
      <c r="B10" s="24">
        <v>8</v>
      </c>
      <c r="C10" s="25" t="s">
        <v>30</v>
      </c>
      <c r="D10" s="26" t="s">
        <v>10</v>
      </c>
      <c r="E10" s="27" t="s">
        <v>31</v>
      </c>
      <c r="F10" s="27" t="s">
        <v>32</v>
      </c>
      <c r="G10" s="28">
        <v>290000</v>
      </c>
      <c r="H10" s="28">
        <v>145000</v>
      </c>
      <c r="I10" s="41">
        <f t="shared" si="0"/>
        <v>0.5</v>
      </c>
      <c r="J10" s="28">
        <v>145000</v>
      </c>
    </row>
    <row r="11" spans="2:10" s="20" customFormat="1" ht="24" customHeight="1">
      <c r="B11" s="24">
        <v>9</v>
      </c>
      <c r="C11" s="25" t="s">
        <v>33</v>
      </c>
      <c r="D11" s="26" t="s">
        <v>14</v>
      </c>
      <c r="E11" s="27" t="s">
        <v>34</v>
      </c>
      <c r="F11" s="27" t="s">
        <v>35</v>
      </c>
      <c r="G11" s="28">
        <v>100135</v>
      </c>
      <c r="H11" s="28">
        <v>50000</v>
      </c>
      <c r="I11" s="41">
        <f t="shared" si="0"/>
        <v>0.49932591002147103</v>
      </c>
      <c r="J11" s="28">
        <v>50000</v>
      </c>
    </row>
    <row r="12" spans="2:10" s="20" customFormat="1" ht="76.5" customHeight="1">
      <c r="B12" s="24">
        <v>10</v>
      </c>
      <c r="C12" s="25" t="s">
        <v>36</v>
      </c>
      <c r="D12" s="26" t="s">
        <v>37</v>
      </c>
      <c r="E12" s="27" t="s">
        <v>38</v>
      </c>
      <c r="F12" s="27" t="s">
        <v>39</v>
      </c>
      <c r="G12" s="28">
        <v>858410</v>
      </c>
      <c r="H12" s="28">
        <v>376000</v>
      </c>
      <c r="I12" s="41">
        <f t="shared" si="0"/>
        <v>0.39876049906221966</v>
      </c>
      <c r="J12" s="28">
        <v>342300</v>
      </c>
    </row>
    <row r="13" spans="2:10" s="20" customFormat="1" ht="24" customHeight="1">
      <c r="B13" s="24">
        <v>11</v>
      </c>
      <c r="C13" s="25" t="s">
        <v>40</v>
      </c>
      <c r="D13" s="26" t="s">
        <v>41</v>
      </c>
      <c r="E13" s="27" t="s">
        <v>42</v>
      </c>
      <c r="F13" s="27" t="s">
        <v>43</v>
      </c>
      <c r="G13" s="28">
        <v>173032.03</v>
      </c>
      <c r="H13" s="28">
        <v>100000</v>
      </c>
      <c r="I13" s="41">
        <f t="shared" si="0"/>
        <v>0.5779276819442042</v>
      </c>
      <c r="J13" s="28">
        <v>100000</v>
      </c>
    </row>
    <row r="14" spans="2:10" s="20" customFormat="1" ht="34.5" customHeight="1">
      <c r="B14" s="24">
        <v>12</v>
      </c>
      <c r="C14" s="25" t="s">
        <v>44</v>
      </c>
      <c r="D14" s="26" t="s">
        <v>41</v>
      </c>
      <c r="E14" s="27" t="s">
        <v>45</v>
      </c>
      <c r="F14" s="27" t="s">
        <v>46</v>
      </c>
      <c r="G14" s="28">
        <v>371000</v>
      </c>
      <c r="H14" s="28">
        <v>180000</v>
      </c>
      <c r="I14" s="41">
        <f t="shared" si="0"/>
        <v>0.48517520215633425</v>
      </c>
      <c r="J14" s="28">
        <v>180000</v>
      </c>
    </row>
    <row r="15" spans="2:10" s="20" customFormat="1" ht="24" customHeight="1">
      <c r="B15" s="24">
        <v>13</v>
      </c>
      <c r="C15" s="25" t="s">
        <v>47</v>
      </c>
      <c r="D15" s="26" t="s">
        <v>41</v>
      </c>
      <c r="E15" s="27" t="s">
        <v>48</v>
      </c>
      <c r="F15" s="27" t="s">
        <v>49</v>
      </c>
      <c r="G15" s="28">
        <v>528801</v>
      </c>
      <c r="H15" s="28">
        <v>125000</v>
      </c>
      <c r="I15" s="41">
        <f t="shared" si="0"/>
        <v>0.23638381924391216</v>
      </c>
      <c r="J15" s="28">
        <v>125000</v>
      </c>
    </row>
    <row r="16" spans="2:10" s="20" customFormat="1" ht="34.5" customHeight="1">
      <c r="B16" s="24">
        <v>14</v>
      </c>
      <c r="C16" s="25" t="s">
        <v>50</v>
      </c>
      <c r="D16" s="26" t="s">
        <v>37</v>
      </c>
      <c r="E16" s="27" t="s">
        <v>51</v>
      </c>
      <c r="F16" s="27" t="s">
        <v>52</v>
      </c>
      <c r="G16" s="28">
        <v>253964.5</v>
      </c>
      <c r="H16" s="28">
        <v>126800</v>
      </c>
      <c r="I16" s="41">
        <f>J16/G16</f>
        <v>0.49928238001767966</v>
      </c>
      <c r="J16" s="28">
        <v>126800</v>
      </c>
    </row>
    <row r="17" spans="2:10" s="20" customFormat="1" ht="24" customHeight="1">
      <c r="B17" s="24">
        <v>15</v>
      </c>
      <c r="C17" s="25" t="s">
        <v>53</v>
      </c>
      <c r="D17" s="26" t="s">
        <v>24</v>
      </c>
      <c r="E17" s="27" t="s">
        <v>54</v>
      </c>
      <c r="F17" s="27" t="s">
        <v>55</v>
      </c>
      <c r="G17" s="28">
        <v>86034.42</v>
      </c>
      <c r="H17" s="28">
        <v>42284.42</v>
      </c>
      <c r="I17" s="41">
        <f>J17/G17</f>
        <v>0.4286075270804406</v>
      </c>
      <c r="J17" s="28">
        <v>36875</v>
      </c>
    </row>
    <row r="18" spans="2:10" s="20" customFormat="1" ht="45" customHeight="1">
      <c r="B18" s="24">
        <v>16</v>
      </c>
      <c r="C18" s="25" t="s">
        <v>56</v>
      </c>
      <c r="D18" s="26" t="s">
        <v>57</v>
      </c>
      <c r="E18" s="27" t="s">
        <v>58</v>
      </c>
      <c r="F18" s="27" t="s">
        <v>59</v>
      </c>
      <c r="G18" s="28">
        <v>97477</v>
      </c>
      <c r="H18" s="28">
        <v>73477</v>
      </c>
      <c r="I18" s="41">
        <f aca="true" t="shared" si="1" ref="I18:I25">J18/G18</f>
        <v>0.7537880730839069</v>
      </c>
      <c r="J18" s="28">
        <v>73477</v>
      </c>
    </row>
    <row r="19" spans="2:10" s="20" customFormat="1" ht="34.5" customHeight="1">
      <c r="B19" s="24">
        <v>17</v>
      </c>
      <c r="C19" s="25" t="s">
        <v>60</v>
      </c>
      <c r="D19" s="26" t="s">
        <v>41</v>
      </c>
      <c r="E19" s="27" t="s">
        <v>42</v>
      </c>
      <c r="F19" s="27" t="s">
        <v>61</v>
      </c>
      <c r="G19" s="28">
        <v>665590.28</v>
      </c>
      <c r="H19" s="28">
        <v>298000</v>
      </c>
      <c r="I19" s="41">
        <f t="shared" si="1"/>
        <v>0.4477228844147183</v>
      </c>
      <c r="J19" s="28">
        <v>298000</v>
      </c>
    </row>
    <row r="20" spans="2:10" s="20" customFormat="1" ht="13.5" customHeight="1">
      <c r="B20" s="24">
        <v>18</v>
      </c>
      <c r="C20" s="25" t="s">
        <v>62</v>
      </c>
      <c r="D20" s="26" t="s">
        <v>63</v>
      </c>
      <c r="E20" s="27" t="s">
        <v>64</v>
      </c>
      <c r="F20" s="27" t="s">
        <v>65</v>
      </c>
      <c r="G20" s="28">
        <v>51000</v>
      </c>
      <c r="H20" s="28">
        <v>24000</v>
      </c>
      <c r="I20" s="41">
        <f t="shared" si="1"/>
        <v>0.47058823529411764</v>
      </c>
      <c r="J20" s="28">
        <v>24000</v>
      </c>
    </row>
    <row r="21" spans="2:10" s="20" customFormat="1" ht="34.5" customHeight="1">
      <c r="B21" s="24">
        <v>19</v>
      </c>
      <c r="C21" s="25" t="s">
        <v>66</v>
      </c>
      <c r="D21" s="26" t="s">
        <v>67</v>
      </c>
      <c r="E21" s="27" t="s">
        <v>68</v>
      </c>
      <c r="F21" s="27" t="s">
        <v>69</v>
      </c>
      <c r="G21" s="28">
        <v>655000</v>
      </c>
      <c r="H21" s="28">
        <v>350000</v>
      </c>
      <c r="I21" s="41">
        <f t="shared" si="1"/>
        <v>0.5343511450381679</v>
      </c>
      <c r="J21" s="28">
        <v>350000</v>
      </c>
    </row>
    <row r="22" spans="2:10" s="20" customFormat="1" ht="66" customHeight="1">
      <c r="B22" s="24">
        <v>20</v>
      </c>
      <c r="C22" s="25" t="s">
        <v>70</v>
      </c>
      <c r="D22" s="26" t="s">
        <v>10</v>
      </c>
      <c r="E22" s="27" t="s">
        <v>71</v>
      </c>
      <c r="F22" s="27" t="s">
        <v>72</v>
      </c>
      <c r="G22" s="28">
        <v>509105</v>
      </c>
      <c r="H22" s="28">
        <v>260000</v>
      </c>
      <c r="I22" s="41">
        <f t="shared" si="1"/>
        <v>0.5107001502636981</v>
      </c>
      <c r="J22" s="28">
        <v>260000</v>
      </c>
    </row>
    <row r="23" spans="2:10" s="20" customFormat="1" ht="34.5" customHeight="1">
      <c r="B23" s="24">
        <v>21</v>
      </c>
      <c r="C23" s="25" t="s">
        <v>73</v>
      </c>
      <c r="D23" s="26" t="s">
        <v>74</v>
      </c>
      <c r="E23" s="27" t="s">
        <v>75</v>
      </c>
      <c r="F23" s="27" t="s">
        <v>76</v>
      </c>
      <c r="G23" s="28">
        <v>228200</v>
      </c>
      <c r="H23" s="28">
        <v>136920</v>
      </c>
      <c r="I23" s="41">
        <f t="shared" si="1"/>
        <v>0.564193689745837</v>
      </c>
      <c r="J23" s="28">
        <v>128749</v>
      </c>
    </row>
    <row r="24" spans="2:10" s="20" customFormat="1" ht="34.5" customHeight="1">
      <c r="B24" s="24">
        <v>22</v>
      </c>
      <c r="C24" s="25" t="s">
        <v>77</v>
      </c>
      <c r="D24" s="26" t="s">
        <v>41</v>
      </c>
      <c r="E24" s="27" t="s">
        <v>45</v>
      </c>
      <c r="F24" s="27" t="s">
        <v>78</v>
      </c>
      <c r="G24" s="28">
        <v>396000</v>
      </c>
      <c r="H24" s="28">
        <v>170000</v>
      </c>
      <c r="I24" s="41">
        <f t="shared" si="1"/>
        <v>0.4292929292929293</v>
      </c>
      <c r="J24" s="28">
        <v>170000</v>
      </c>
    </row>
    <row r="25" spans="2:10" s="20" customFormat="1" ht="24" customHeight="1">
      <c r="B25" s="24">
        <v>23</v>
      </c>
      <c r="C25" s="25" t="s">
        <v>79</v>
      </c>
      <c r="D25" s="26" t="s">
        <v>10</v>
      </c>
      <c r="E25" s="27" t="s">
        <v>80</v>
      </c>
      <c r="F25" s="27" t="s">
        <v>81</v>
      </c>
      <c r="G25" s="28">
        <v>95000</v>
      </c>
      <c r="H25" s="28">
        <v>35000</v>
      </c>
      <c r="I25" s="41">
        <f t="shared" si="1"/>
        <v>0.3157894736842105</v>
      </c>
      <c r="J25" s="28">
        <v>30000</v>
      </c>
    </row>
    <row r="26" spans="2:10" s="20" customFormat="1" ht="45" customHeight="1">
      <c r="B26" s="24">
        <v>24</v>
      </c>
      <c r="C26" s="25" t="s">
        <v>82</v>
      </c>
      <c r="D26" s="26" t="s">
        <v>14</v>
      </c>
      <c r="E26" s="27" t="s">
        <v>83</v>
      </c>
      <c r="F26" s="27" t="s">
        <v>84</v>
      </c>
      <c r="G26" s="28">
        <v>500655.11</v>
      </c>
      <c r="H26" s="28">
        <v>262125.5</v>
      </c>
      <c r="I26" s="41">
        <f>J26/G26</f>
        <v>0.44461945070329956</v>
      </c>
      <c r="J26" s="28">
        <v>222601</v>
      </c>
    </row>
    <row r="27" spans="2:10" s="20" customFormat="1" ht="34.5" customHeight="1">
      <c r="B27" s="24">
        <v>25</v>
      </c>
      <c r="C27" s="25" t="s">
        <v>85</v>
      </c>
      <c r="D27" s="26" t="s">
        <v>24</v>
      </c>
      <c r="E27" s="27" t="s">
        <v>25</v>
      </c>
      <c r="F27" s="27" t="s">
        <v>86</v>
      </c>
      <c r="G27" s="28">
        <v>111000</v>
      </c>
      <c r="H27" s="28">
        <v>55000</v>
      </c>
      <c r="I27" s="41">
        <f>J27/G27</f>
        <v>0.45045045045045046</v>
      </c>
      <c r="J27" s="28">
        <v>50000</v>
      </c>
    </row>
    <row r="28" spans="2:10" s="20" customFormat="1" ht="34.5" customHeight="1">
      <c r="B28" s="24">
        <v>26</v>
      </c>
      <c r="C28" s="25" t="s">
        <v>87</v>
      </c>
      <c r="D28" s="26" t="s">
        <v>41</v>
      </c>
      <c r="E28" s="27" t="s">
        <v>88</v>
      </c>
      <c r="F28" s="27" t="s">
        <v>89</v>
      </c>
      <c r="G28" s="28">
        <v>829379.99</v>
      </c>
      <c r="H28" s="28">
        <v>270000</v>
      </c>
      <c r="I28" s="41">
        <f aca="true" t="shared" si="2" ref="I28:I34">J28/G28</f>
        <v>0.32554438647597467</v>
      </c>
      <c r="J28" s="28">
        <v>270000</v>
      </c>
    </row>
    <row r="29" spans="2:10" s="20" customFormat="1" ht="55.5" customHeight="1">
      <c r="B29" s="24">
        <v>27</v>
      </c>
      <c r="C29" s="25" t="s">
        <v>90</v>
      </c>
      <c r="D29" s="26" t="s">
        <v>91</v>
      </c>
      <c r="E29" s="27" t="s">
        <v>92</v>
      </c>
      <c r="F29" s="27" t="s">
        <v>93</v>
      </c>
      <c r="G29" s="28">
        <v>214320</v>
      </c>
      <c r="H29" s="28">
        <v>80000</v>
      </c>
      <c r="I29" s="41">
        <f t="shared" si="2"/>
        <v>0.3732736095558044</v>
      </c>
      <c r="J29" s="28">
        <v>80000</v>
      </c>
    </row>
    <row r="30" spans="2:10" s="20" customFormat="1" ht="55.5" customHeight="1">
      <c r="B30" s="24">
        <v>28</v>
      </c>
      <c r="C30" s="25" t="s">
        <v>94</v>
      </c>
      <c r="D30" s="26" t="s">
        <v>24</v>
      </c>
      <c r="E30" s="27" t="s">
        <v>95</v>
      </c>
      <c r="F30" s="27" t="s">
        <v>96</v>
      </c>
      <c r="G30" s="28">
        <v>106780</v>
      </c>
      <c r="H30" s="28">
        <v>49000</v>
      </c>
      <c r="I30" s="41">
        <f t="shared" si="2"/>
        <v>0.45888743210339017</v>
      </c>
      <c r="J30" s="28">
        <v>49000</v>
      </c>
    </row>
    <row r="31" spans="2:10" s="20" customFormat="1" ht="34.5" customHeight="1">
      <c r="B31" s="24">
        <v>29</v>
      </c>
      <c r="C31" s="25" t="s">
        <v>97</v>
      </c>
      <c r="D31" s="26" t="s">
        <v>91</v>
      </c>
      <c r="E31" s="27" t="s">
        <v>98</v>
      </c>
      <c r="F31" s="27" t="s">
        <v>99</v>
      </c>
      <c r="G31" s="28">
        <v>195225</v>
      </c>
      <c r="H31" s="28">
        <v>116000</v>
      </c>
      <c r="I31" s="41">
        <f t="shared" si="2"/>
        <v>0.5890639006274812</v>
      </c>
      <c r="J31" s="28">
        <v>115000</v>
      </c>
    </row>
    <row r="32" spans="2:10" s="20" customFormat="1" ht="45" customHeight="1">
      <c r="B32" s="24">
        <v>30</v>
      </c>
      <c r="C32" s="25" t="s">
        <v>100</v>
      </c>
      <c r="D32" s="26" t="s">
        <v>10</v>
      </c>
      <c r="E32" s="27" t="s">
        <v>101</v>
      </c>
      <c r="F32" s="27" t="s">
        <v>102</v>
      </c>
      <c r="G32" s="28">
        <v>69620.26</v>
      </c>
      <c r="H32" s="28">
        <v>34810.13</v>
      </c>
      <c r="I32" s="41">
        <f t="shared" si="2"/>
        <v>0.497886678389308</v>
      </c>
      <c r="J32" s="28">
        <v>34663</v>
      </c>
    </row>
    <row r="33" spans="2:10" s="20" customFormat="1" ht="24" customHeight="1">
      <c r="B33" s="24">
        <v>31</v>
      </c>
      <c r="C33" s="25" t="s">
        <v>103</v>
      </c>
      <c r="D33" s="26" t="s">
        <v>37</v>
      </c>
      <c r="E33" s="27" t="s">
        <v>104</v>
      </c>
      <c r="F33" s="27" t="s">
        <v>105</v>
      </c>
      <c r="G33" s="28">
        <v>351089</v>
      </c>
      <c r="H33" s="28">
        <v>210478</v>
      </c>
      <c r="I33" s="41">
        <f t="shared" si="2"/>
        <v>0.5262682681599252</v>
      </c>
      <c r="J33" s="28">
        <v>184767</v>
      </c>
    </row>
    <row r="34" spans="2:10" s="20" customFormat="1" ht="34.5" customHeight="1">
      <c r="B34" s="24">
        <v>32</v>
      </c>
      <c r="C34" s="25" t="s">
        <v>106</v>
      </c>
      <c r="D34" s="26" t="s">
        <v>10</v>
      </c>
      <c r="E34" s="27" t="s">
        <v>11</v>
      </c>
      <c r="F34" s="27" t="s">
        <v>107</v>
      </c>
      <c r="G34" s="28">
        <v>100301.8</v>
      </c>
      <c r="H34" s="28">
        <v>60000</v>
      </c>
      <c r="I34" s="41">
        <f t="shared" si="2"/>
        <v>0.5981946485506741</v>
      </c>
      <c r="J34" s="28">
        <v>60000</v>
      </c>
    </row>
    <row r="35" spans="2:10" s="20" customFormat="1" ht="34.5" customHeight="1">
      <c r="B35" s="24">
        <v>33</v>
      </c>
      <c r="C35" s="25" t="s">
        <v>108</v>
      </c>
      <c r="D35" s="26" t="s">
        <v>109</v>
      </c>
      <c r="E35" s="27" t="s">
        <v>110</v>
      </c>
      <c r="F35" s="27" t="s">
        <v>111</v>
      </c>
      <c r="G35" s="28">
        <v>52290.9</v>
      </c>
      <c r="H35" s="28">
        <v>29760</v>
      </c>
      <c r="I35" s="41">
        <f>J35/G35</f>
        <v>0.4780946589177084</v>
      </c>
      <c r="J35" s="28">
        <v>25000</v>
      </c>
    </row>
    <row r="36" spans="2:10" s="20" customFormat="1" ht="34.5" customHeight="1">
      <c r="B36" s="24">
        <v>34</v>
      </c>
      <c r="C36" s="25" t="s">
        <v>112</v>
      </c>
      <c r="D36" s="26" t="s">
        <v>113</v>
      </c>
      <c r="E36" s="27" t="s">
        <v>114</v>
      </c>
      <c r="F36" s="27" t="s">
        <v>115</v>
      </c>
      <c r="G36" s="28">
        <v>300000</v>
      </c>
      <c r="H36" s="28">
        <v>140000</v>
      </c>
      <c r="I36" s="41">
        <f>J36/G36</f>
        <v>0.4666666666666667</v>
      </c>
      <c r="J36" s="28">
        <v>140000</v>
      </c>
    </row>
    <row r="37" spans="2:10" s="20" customFormat="1" ht="34.5" customHeight="1">
      <c r="B37" s="24">
        <v>35</v>
      </c>
      <c r="C37" s="25" t="s">
        <v>116</v>
      </c>
      <c r="D37" s="26" t="s">
        <v>14</v>
      </c>
      <c r="E37" s="27" t="s">
        <v>117</v>
      </c>
      <c r="F37" s="27" t="s">
        <v>118</v>
      </c>
      <c r="G37" s="28">
        <v>147362</v>
      </c>
      <c r="H37" s="28">
        <v>88417.2</v>
      </c>
      <c r="I37" s="41">
        <f aca="true" t="shared" si="3" ref="I37:I45">J37/G37</f>
        <v>0.5428807969490099</v>
      </c>
      <c r="J37" s="28">
        <v>80000</v>
      </c>
    </row>
    <row r="38" spans="2:10" s="20" customFormat="1" ht="13.5" customHeight="1">
      <c r="B38" s="24">
        <v>36</v>
      </c>
      <c r="C38" s="25" t="s">
        <v>119</v>
      </c>
      <c r="D38" s="26" t="s">
        <v>120</v>
      </c>
      <c r="E38" s="27" t="s">
        <v>121</v>
      </c>
      <c r="F38" s="27" t="s">
        <v>122</v>
      </c>
      <c r="G38" s="28">
        <v>287972</v>
      </c>
      <c r="H38" s="28">
        <v>150000</v>
      </c>
      <c r="I38" s="41">
        <f t="shared" si="3"/>
        <v>0.5208839748308863</v>
      </c>
      <c r="J38" s="28">
        <v>150000</v>
      </c>
    </row>
    <row r="39" spans="2:10" s="20" customFormat="1" ht="24" customHeight="1">
      <c r="B39" s="24">
        <v>37</v>
      </c>
      <c r="C39" s="25" t="s">
        <v>123</v>
      </c>
      <c r="D39" s="26" t="s">
        <v>14</v>
      </c>
      <c r="E39" s="27" t="s">
        <v>124</v>
      </c>
      <c r="F39" s="27" t="s">
        <v>125</v>
      </c>
      <c r="G39" s="28">
        <v>138237.17</v>
      </c>
      <c r="H39" s="28">
        <v>75000</v>
      </c>
      <c r="I39" s="41">
        <f t="shared" si="3"/>
        <v>0.5425458290270265</v>
      </c>
      <c r="J39" s="28">
        <v>75000</v>
      </c>
    </row>
    <row r="40" spans="2:10" s="20" customFormat="1" ht="76.5" customHeight="1">
      <c r="B40" s="24">
        <v>38</v>
      </c>
      <c r="C40" s="25" t="s">
        <v>126</v>
      </c>
      <c r="D40" s="26" t="s">
        <v>10</v>
      </c>
      <c r="E40" s="27" t="s">
        <v>219</v>
      </c>
      <c r="F40" s="27" t="s">
        <v>127</v>
      </c>
      <c r="G40" s="28">
        <v>163680</v>
      </c>
      <c r="H40" s="28">
        <v>65000</v>
      </c>
      <c r="I40" s="41">
        <f t="shared" si="3"/>
        <v>0.39711632453567935</v>
      </c>
      <c r="J40" s="28">
        <v>65000</v>
      </c>
    </row>
    <row r="41" spans="2:10" s="20" customFormat="1" ht="24" customHeight="1">
      <c r="B41" s="24">
        <v>39</v>
      </c>
      <c r="C41" s="25" t="s">
        <v>128</v>
      </c>
      <c r="D41" s="26" t="s">
        <v>129</v>
      </c>
      <c r="E41" s="27" t="s">
        <v>130</v>
      </c>
      <c r="F41" s="27" t="s">
        <v>131</v>
      </c>
      <c r="G41" s="28">
        <v>838000</v>
      </c>
      <c r="H41" s="28">
        <v>500000</v>
      </c>
      <c r="I41" s="41">
        <f t="shared" si="3"/>
        <v>0.5966587112171837</v>
      </c>
      <c r="J41" s="28">
        <v>500000</v>
      </c>
    </row>
    <row r="42" spans="2:10" s="20" customFormat="1" ht="24" customHeight="1">
      <c r="B42" s="24">
        <v>40</v>
      </c>
      <c r="C42" s="25" t="s">
        <v>132</v>
      </c>
      <c r="D42" s="26" t="s">
        <v>120</v>
      </c>
      <c r="E42" s="27" t="s">
        <v>121</v>
      </c>
      <c r="F42" s="27" t="s">
        <v>133</v>
      </c>
      <c r="G42" s="28">
        <v>223313.24</v>
      </c>
      <c r="H42" s="28">
        <v>120000</v>
      </c>
      <c r="I42" s="41">
        <f t="shared" si="3"/>
        <v>0.5373617793553128</v>
      </c>
      <c r="J42" s="28">
        <v>120000</v>
      </c>
    </row>
    <row r="43" spans="2:10" s="20" customFormat="1" ht="66" customHeight="1">
      <c r="B43" s="24">
        <v>41</v>
      </c>
      <c r="C43" s="25" t="s">
        <v>134</v>
      </c>
      <c r="D43" s="26" t="s">
        <v>41</v>
      </c>
      <c r="E43" s="27" t="s">
        <v>135</v>
      </c>
      <c r="F43" s="27" t="s">
        <v>136</v>
      </c>
      <c r="G43" s="28">
        <v>261344</v>
      </c>
      <c r="H43" s="28">
        <v>140000</v>
      </c>
      <c r="I43" s="41">
        <f t="shared" si="3"/>
        <v>0.5356924207175218</v>
      </c>
      <c r="J43" s="28">
        <v>140000</v>
      </c>
    </row>
    <row r="44" spans="2:10" s="20" customFormat="1" ht="66" customHeight="1">
      <c r="B44" s="24">
        <v>42</v>
      </c>
      <c r="C44" s="25" t="s">
        <v>137</v>
      </c>
      <c r="D44" s="26" t="s">
        <v>41</v>
      </c>
      <c r="E44" s="27" t="s">
        <v>135</v>
      </c>
      <c r="F44" s="27" t="s">
        <v>138</v>
      </c>
      <c r="G44" s="28">
        <v>257565</v>
      </c>
      <c r="H44" s="28">
        <v>125000</v>
      </c>
      <c r="I44" s="41">
        <f t="shared" si="3"/>
        <v>0.48531438665967813</v>
      </c>
      <c r="J44" s="28">
        <v>125000</v>
      </c>
    </row>
    <row r="45" spans="2:10" s="20" customFormat="1" ht="55.5" customHeight="1">
      <c r="B45" s="24">
        <v>43</v>
      </c>
      <c r="C45" s="25" t="s">
        <v>139</v>
      </c>
      <c r="D45" s="26" t="s">
        <v>41</v>
      </c>
      <c r="E45" s="27" t="s">
        <v>140</v>
      </c>
      <c r="F45" s="27" t="s">
        <v>141</v>
      </c>
      <c r="G45" s="28">
        <v>310388</v>
      </c>
      <c r="H45" s="28">
        <v>172500</v>
      </c>
      <c r="I45" s="41">
        <f t="shared" si="3"/>
        <v>0.48326610564841427</v>
      </c>
      <c r="J45" s="28">
        <v>150000</v>
      </c>
    </row>
    <row r="46" spans="2:10" s="20" customFormat="1" ht="24" customHeight="1">
      <c r="B46" s="24">
        <v>44</v>
      </c>
      <c r="C46" s="25" t="s">
        <v>142</v>
      </c>
      <c r="D46" s="26" t="s">
        <v>74</v>
      </c>
      <c r="E46" s="27" t="s">
        <v>143</v>
      </c>
      <c r="F46" s="27" t="s">
        <v>144</v>
      </c>
      <c r="G46" s="28">
        <v>201500</v>
      </c>
      <c r="H46" s="28">
        <v>120900</v>
      </c>
      <c r="I46" s="41">
        <f>J46/G46</f>
        <v>0.5459057071960298</v>
      </c>
      <c r="J46" s="28">
        <v>110000</v>
      </c>
    </row>
    <row r="47" spans="2:10" s="20" customFormat="1" ht="45" customHeight="1">
      <c r="B47" s="24">
        <v>45</v>
      </c>
      <c r="C47" s="25" t="s">
        <v>145</v>
      </c>
      <c r="D47" s="26" t="s">
        <v>37</v>
      </c>
      <c r="E47" s="27" t="s">
        <v>146</v>
      </c>
      <c r="F47" s="27" t="s">
        <v>147</v>
      </c>
      <c r="G47" s="28">
        <v>137053</v>
      </c>
      <c r="H47" s="28">
        <v>66000</v>
      </c>
      <c r="I47" s="41">
        <f>J47/G47</f>
        <v>0.4377868415868314</v>
      </c>
      <c r="J47" s="28">
        <v>60000</v>
      </c>
    </row>
    <row r="48" spans="2:10" s="20" customFormat="1" ht="34.5" customHeight="1">
      <c r="B48" s="24">
        <v>46</v>
      </c>
      <c r="C48" s="25" t="s">
        <v>148</v>
      </c>
      <c r="D48" s="26" t="s">
        <v>10</v>
      </c>
      <c r="E48" s="27" t="s">
        <v>149</v>
      </c>
      <c r="F48" s="27" t="s">
        <v>150</v>
      </c>
      <c r="G48" s="28">
        <v>162852</v>
      </c>
      <c r="H48" s="28">
        <v>97337</v>
      </c>
      <c r="I48" s="41">
        <f aca="true" t="shared" si="4" ref="I48:I58">J48/G48</f>
        <v>0.5864220273622676</v>
      </c>
      <c r="J48" s="28">
        <v>95500</v>
      </c>
    </row>
    <row r="49" spans="2:10" s="20" customFormat="1" ht="13.5" customHeight="1">
      <c r="B49" s="24">
        <v>47</v>
      </c>
      <c r="C49" s="25" t="s">
        <v>151</v>
      </c>
      <c r="D49" s="26" t="s">
        <v>67</v>
      </c>
      <c r="E49" s="27" t="s">
        <v>152</v>
      </c>
      <c r="F49" s="27" t="s">
        <v>153</v>
      </c>
      <c r="G49" s="28">
        <v>143892.53</v>
      </c>
      <c r="H49" s="28">
        <v>85000</v>
      </c>
      <c r="I49" s="41">
        <f t="shared" si="4"/>
        <v>0.5907186425869363</v>
      </c>
      <c r="J49" s="28">
        <v>85000</v>
      </c>
    </row>
    <row r="50" spans="2:10" s="20" customFormat="1" ht="34.5" customHeight="1">
      <c r="B50" s="24">
        <v>48</v>
      </c>
      <c r="C50" s="25" t="s">
        <v>154</v>
      </c>
      <c r="D50" s="26" t="s">
        <v>10</v>
      </c>
      <c r="E50" s="27" t="s">
        <v>155</v>
      </c>
      <c r="F50" s="27" t="s">
        <v>156</v>
      </c>
      <c r="G50" s="28">
        <v>100000</v>
      </c>
      <c r="H50" s="28">
        <v>60000</v>
      </c>
      <c r="I50" s="41">
        <f t="shared" si="4"/>
        <v>0.6</v>
      </c>
      <c r="J50" s="28">
        <v>60000</v>
      </c>
    </row>
    <row r="51" spans="2:10" s="20" customFormat="1" ht="76.5" customHeight="1">
      <c r="B51" s="24">
        <v>49</v>
      </c>
      <c r="C51" s="25" t="s">
        <v>157</v>
      </c>
      <c r="D51" s="26" t="s">
        <v>14</v>
      </c>
      <c r="E51" s="27" t="s">
        <v>158</v>
      </c>
      <c r="F51" s="27" t="s">
        <v>159</v>
      </c>
      <c r="G51" s="28">
        <v>98726.76</v>
      </c>
      <c r="H51" s="28">
        <v>49363.38</v>
      </c>
      <c r="I51" s="41">
        <f t="shared" si="4"/>
        <v>0.5</v>
      </c>
      <c r="J51" s="28">
        <v>49363.38</v>
      </c>
    </row>
    <row r="52" spans="2:10" s="20" customFormat="1" ht="34.5" customHeight="1">
      <c r="B52" s="24">
        <v>50</v>
      </c>
      <c r="C52" s="25" t="s">
        <v>160</v>
      </c>
      <c r="D52" s="26" t="s">
        <v>10</v>
      </c>
      <c r="E52" s="27" t="s">
        <v>161</v>
      </c>
      <c r="F52" s="27" t="s">
        <v>162</v>
      </c>
      <c r="G52" s="28">
        <v>125851.26</v>
      </c>
      <c r="H52" s="28">
        <v>62926</v>
      </c>
      <c r="I52" s="41">
        <f t="shared" si="4"/>
        <v>0.487440491259285</v>
      </c>
      <c r="J52" s="28">
        <v>61345</v>
      </c>
    </row>
    <row r="53" spans="2:10" s="20" customFormat="1" ht="13.5" customHeight="1">
      <c r="B53" s="24">
        <v>51</v>
      </c>
      <c r="C53" s="25" t="s">
        <v>163</v>
      </c>
      <c r="D53" s="26" t="s">
        <v>37</v>
      </c>
      <c r="E53" s="27" t="s">
        <v>164</v>
      </c>
      <c r="F53" s="27" t="s">
        <v>165</v>
      </c>
      <c r="G53" s="28">
        <v>102072.65</v>
      </c>
      <c r="H53" s="28">
        <v>55000</v>
      </c>
      <c r="I53" s="41">
        <f t="shared" si="4"/>
        <v>0.48984718237451463</v>
      </c>
      <c r="J53" s="28">
        <v>50000</v>
      </c>
    </row>
    <row r="54" spans="2:10" s="20" customFormat="1" ht="24" customHeight="1">
      <c r="B54" s="24">
        <v>52</v>
      </c>
      <c r="C54" s="25" t="s">
        <v>166</v>
      </c>
      <c r="D54" s="26" t="s">
        <v>91</v>
      </c>
      <c r="E54" s="27" t="s">
        <v>98</v>
      </c>
      <c r="F54" s="27" t="s">
        <v>167</v>
      </c>
      <c r="G54" s="28">
        <v>69779</v>
      </c>
      <c r="H54" s="28">
        <v>41500</v>
      </c>
      <c r="I54" s="41">
        <f t="shared" si="4"/>
        <v>0.5947348056005388</v>
      </c>
      <c r="J54" s="28">
        <v>41500</v>
      </c>
    </row>
    <row r="55" spans="2:10" s="20" customFormat="1" ht="13.5" customHeight="1">
      <c r="B55" s="24">
        <v>53</v>
      </c>
      <c r="C55" s="25" t="s">
        <v>168</v>
      </c>
      <c r="D55" s="26" t="s">
        <v>10</v>
      </c>
      <c r="E55" s="27" t="s">
        <v>169</v>
      </c>
      <c r="F55" s="27" t="s">
        <v>170</v>
      </c>
      <c r="G55" s="28">
        <v>440010</v>
      </c>
      <c r="H55" s="28">
        <v>232200</v>
      </c>
      <c r="I55" s="41">
        <f t="shared" si="4"/>
        <v>0.5277152791982</v>
      </c>
      <c r="J55" s="28">
        <v>232200</v>
      </c>
    </row>
    <row r="56" spans="2:10" s="20" customFormat="1" ht="34.5" customHeight="1">
      <c r="B56" s="24">
        <v>54</v>
      </c>
      <c r="C56" s="25" t="s">
        <v>171</v>
      </c>
      <c r="D56" s="26" t="s">
        <v>67</v>
      </c>
      <c r="E56" s="27" t="s">
        <v>172</v>
      </c>
      <c r="F56" s="27" t="s">
        <v>173</v>
      </c>
      <c r="G56" s="28">
        <v>182429</v>
      </c>
      <c r="H56" s="28">
        <v>109200</v>
      </c>
      <c r="I56" s="41">
        <f t="shared" si="4"/>
        <v>0.5443213524165565</v>
      </c>
      <c r="J56" s="28">
        <v>99300</v>
      </c>
    </row>
    <row r="57" spans="2:10" s="20" customFormat="1" ht="24" customHeight="1">
      <c r="B57" s="24">
        <v>55</v>
      </c>
      <c r="C57" s="25" t="s">
        <v>174</v>
      </c>
      <c r="D57" s="26" t="s">
        <v>91</v>
      </c>
      <c r="E57" s="27" t="s">
        <v>98</v>
      </c>
      <c r="F57" s="27" t="s">
        <v>175</v>
      </c>
      <c r="G57" s="28">
        <v>225027.56</v>
      </c>
      <c r="H57" s="28">
        <v>134245</v>
      </c>
      <c r="I57" s="41">
        <f t="shared" si="4"/>
        <v>0.596571371080058</v>
      </c>
      <c r="J57" s="28">
        <v>134245</v>
      </c>
    </row>
    <row r="58" spans="2:10" s="20" customFormat="1" ht="24" customHeight="1">
      <c r="B58" s="24">
        <v>56</v>
      </c>
      <c r="C58" s="25" t="s">
        <v>176</v>
      </c>
      <c r="D58" s="26" t="s">
        <v>14</v>
      </c>
      <c r="E58" s="27" t="s">
        <v>177</v>
      </c>
      <c r="F58" s="27" t="s">
        <v>178</v>
      </c>
      <c r="G58" s="28">
        <v>92615</v>
      </c>
      <c r="H58" s="28">
        <v>53600</v>
      </c>
      <c r="I58" s="41">
        <f t="shared" si="4"/>
        <v>0.5787399449333261</v>
      </c>
      <c r="J58" s="28">
        <v>53600</v>
      </c>
    </row>
    <row r="59" spans="2:10" s="38" customFormat="1" ht="34.5" customHeight="1">
      <c r="B59" s="24">
        <v>57</v>
      </c>
      <c r="C59" s="34" t="s">
        <v>179</v>
      </c>
      <c r="D59" s="35" t="s">
        <v>37</v>
      </c>
      <c r="E59" s="36" t="s">
        <v>180</v>
      </c>
      <c r="F59" s="36" t="s">
        <v>181</v>
      </c>
      <c r="G59" s="37">
        <v>180000</v>
      </c>
      <c r="H59" s="37">
        <v>126000</v>
      </c>
      <c r="I59" s="41">
        <f>J59/G59</f>
        <v>0.7</v>
      </c>
      <c r="J59" s="37">
        <v>126000</v>
      </c>
    </row>
    <row r="60" spans="2:10" s="20" customFormat="1" ht="34.5" customHeight="1">
      <c r="B60" s="24">
        <v>58</v>
      </c>
      <c r="C60" s="25" t="s">
        <v>182</v>
      </c>
      <c r="D60" s="26" t="s">
        <v>18</v>
      </c>
      <c r="E60" s="27" t="s">
        <v>183</v>
      </c>
      <c r="F60" s="27" t="s">
        <v>184</v>
      </c>
      <c r="G60" s="28">
        <v>273871</v>
      </c>
      <c r="H60" s="28">
        <v>150000</v>
      </c>
      <c r="I60" s="41">
        <f>J60/G60</f>
        <v>0.5477031157004575</v>
      </c>
      <c r="J60" s="28">
        <v>150000</v>
      </c>
    </row>
    <row r="61" spans="2:10" s="20" customFormat="1" ht="18" customHeight="1">
      <c r="B61" s="30"/>
      <c r="C61" s="31" t="s">
        <v>220</v>
      </c>
      <c r="D61" s="30"/>
      <c r="E61" s="30"/>
      <c r="F61" s="29"/>
      <c r="G61" s="32">
        <v>16330823.360000001</v>
      </c>
      <c r="H61" s="51">
        <f>SUM(H3:H60)</f>
        <v>8088559.63</v>
      </c>
      <c r="I61" s="42"/>
      <c r="J61" s="32">
        <v>7873301.38</v>
      </c>
    </row>
    <row r="62" spans="8:10" s="20" customFormat="1" ht="27.75" customHeight="1">
      <c r="H62" s="49"/>
      <c r="I62" s="39"/>
      <c r="J62" s="50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52" t="s">
        <v>213</v>
      </c>
      <c r="B2" s="52"/>
      <c r="C2" s="52"/>
      <c r="G2" s="17">
        <v>2015</v>
      </c>
    </row>
    <row r="3" s="1" customFormat="1" ht="6.75" customHeight="1"/>
    <row r="4" spans="1:7" s="1" customFormat="1" ht="33.75" customHeight="1">
      <c r="A4" s="2" t="s">
        <v>188</v>
      </c>
      <c r="B4" s="4" t="s">
        <v>189</v>
      </c>
      <c r="C4" s="2" t="s">
        <v>190</v>
      </c>
      <c r="D4" s="5" t="s">
        <v>191</v>
      </c>
      <c r="E4" s="5" t="s">
        <v>192</v>
      </c>
      <c r="F4" s="5" t="s">
        <v>193</v>
      </c>
      <c r="G4" s="5" t="s">
        <v>194</v>
      </c>
    </row>
    <row r="5" spans="1:7" s="1" customFormat="1" ht="18" customHeight="1">
      <c r="A5" s="6" t="s">
        <v>195</v>
      </c>
      <c r="B5" s="3">
        <v>1</v>
      </c>
      <c r="C5" s="7" t="s">
        <v>196</v>
      </c>
      <c r="D5" s="6" t="s">
        <v>67</v>
      </c>
      <c r="E5" s="8">
        <v>3</v>
      </c>
      <c r="F5" s="9">
        <v>3</v>
      </c>
      <c r="G5" s="10">
        <v>1</v>
      </c>
    </row>
    <row r="6" spans="1:7" s="1" customFormat="1" ht="18" customHeight="1">
      <c r="A6" s="6" t="s">
        <v>195</v>
      </c>
      <c r="B6" s="3">
        <v>1</v>
      </c>
      <c r="C6" s="7" t="s">
        <v>197</v>
      </c>
      <c r="D6" s="6" t="s">
        <v>109</v>
      </c>
      <c r="E6" s="8">
        <v>1</v>
      </c>
      <c r="F6" s="9">
        <v>1</v>
      </c>
      <c r="G6" s="10">
        <v>1</v>
      </c>
    </row>
    <row r="7" spans="1:7" s="1" customFormat="1" ht="18" customHeight="1">
      <c r="A7" s="6" t="s">
        <v>195</v>
      </c>
      <c r="B7" s="3">
        <v>1</v>
      </c>
      <c r="C7" s="7" t="s">
        <v>198</v>
      </c>
      <c r="D7" s="6" t="s">
        <v>74</v>
      </c>
      <c r="E7" s="8">
        <v>2</v>
      </c>
      <c r="F7" s="9">
        <v>2</v>
      </c>
      <c r="G7" s="10">
        <v>1</v>
      </c>
    </row>
    <row r="8" spans="1:7" s="1" customFormat="1" ht="18" customHeight="1">
      <c r="A8" s="6" t="s">
        <v>195</v>
      </c>
      <c r="B8" s="3">
        <v>1</v>
      </c>
      <c r="C8" s="7" t="s">
        <v>199</v>
      </c>
      <c r="D8" s="6" t="s">
        <v>41</v>
      </c>
      <c r="E8" s="8">
        <v>9</v>
      </c>
      <c r="F8" s="9">
        <v>9</v>
      </c>
      <c r="G8" s="10">
        <v>1</v>
      </c>
    </row>
    <row r="9" spans="1:7" s="1" customFormat="1" ht="18" customHeight="1">
      <c r="A9" s="6" t="s">
        <v>195</v>
      </c>
      <c r="B9" s="3">
        <v>1</v>
      </c>
      <c r="C9" s="7" t="s">
        <v>200</v>
      </c>
      <c r="D9" s="6" t="s">
        <v>91</v>
      </c>
      <c r="E9" s="8">
        <v>4</v>
      </c>
      <c r="F9" s="9">
        <v>4</v>
      </c>
      <c r="G9" s="10">
        <v>1</v>
      </c>
    </row>
    <row r="10" spans="1:7" s="1" customFormat="1" ht="18" customHeight="1">
      <c r="A10" s="6" t="s">
        <v>195</v>
      </c>
      <c r="B10" s="3">
        <v>1</v>
      </c>
      <c r="C10" s="7" t="s">
        <v>201</v>
      </c>
      <c r="D10" s="6" t="s">
        <v>57</v>
      </c>
      <c r="E10" s="8">
        <v>1</v>
      </c>
      <c r="F10" s="9">
        <v>1</v>
      </c>
      <c r="G10" s="10">
        <v>1</v>
      </c>
    </row>
    <row r="11" spans="1:7" s="1" customFormat="1" ht="18" customHeight="1">
      <c r="A11" s="6" t="s">
        <v>195</v>
      </c>
      <c r="B11" s="3">
        <v>1</v>
      </c>
      <c r="C11" s="7" t="s">
        <v>202</v>
      </c>
      <c r="D11" s="6" t="s">
        <v>113</v>
      </c>
      <c r="E11" s="8">
        <v>1</v>
      </c>
      <c r="F11" s="9">
        <v>1</v>
      </c>
      <c r="G11" s="10">
        <v>1</v>
      </c>
    </row>
    <row r="12" spans="1:7" s="1" customFormat="1" ht="18" customHeight="1">
      <c r="A12" s="6" t="s">
        <v>195</v>
      </c>
      <c r="B12" s="3">
        <v>1</v>
      </c>
      <c r="C12" s="7" t="s">
        <v>203</v>
      </c>
      <c r="D12" s="6" t="s">
        <v>129</v>
      </c>
      <c r="E12" s="8">
        <v>1</v>
      </c>
      <c r="F12" s="9">
        <v>1</v>
      </c>
      <c r="G12" s="10">
        <v>1</v>
      </c>
    </row>
    <row r="13" spans="1:7" s="1" customFormat="1" ht="18" customHeight="1">
      <c r="A13" s="6" t="s">
        <v>195</v>
      </c>
      <c r="B13" s="3">
        <v>1</v>
      </c>
      <c r="C13" s="7" t="s">
        <v>204</v>
      </c>
      <c r="D13" s="6" t="s">
        <v>10</v>
      </c>
      <c r="E13" s="8">
        <v>11</v>
      </c>
      <c r="F13" s="9">
        <v>11</v>
      </c>
      <c r="G13" s="10">
        <v>1</v>
      </c>
    </row>
    <row r="14" spans="1:7" s="1" customFormat="1" ht="18" customHeight="1">
      <c r="A14" s="6" t="s">
        <v>195</v>
      </c>
      <c r="B14" s="3">
        <v>1</v>
      </c>
      <c r="C14" s="7" t="s">
        <v>205</v>
      </c>
      <c r="D14" s="6" t="s">
        <v>63</v>
      </c>
      <c r="E14" s="8">
        <v>1</v>
      </c>
      <c r="F14" s="9">
        <v>1</v>
      </c>
      <c r="G14" s="10">
        <v>1</v>
      </c>
    </row>
    <row r="15" spans="1:7" s="1" customFormat="1" ht="18" customHeight="1">
      <c r="A15" s="6" t="s">
        <v>195</v>
      </c>
      <c r="B15" s="3">
        <v>1</v>
      </c>
      <c r="C15" s="7" t="s">
        <v>206</v>
      </c>
      <c r="D15" s="6" t="s">
        <v>120</v>
      </c>
      <c r="E15" s="8">
        <v>2</v>
      </c>
      <c r="F15" s="9">
        <v>2</v>
      </c>
      <c r="G15" s="10">
        <v>1</v>
      </c>
    </row>
    <row r="16" spans="1:7" s="1" customFormat="1" ht="18" customHeight="1">
      <c r="A16" s="6" t="s">
        <v>195</v>
      </c>
      <c r="B16" s="3">
        <v>1</v>
      </c>
      <c r="C16" s="7" t="s">
        <v>207</v>
      </c>
      <c r="D16" s="6" t="s">
        <v>37</v>
      </c>
      <c r="E16" s="8">
        <v>6</v>
      </c>
      <c r="F16" s="9">
        <v>6</v>
      </c>
      <c r="G16" s="10">
        <v>1</v>
      </c>
    </row>
    <row r="17" spans="1:7" s="1" customFormat="1" ht="18" customHeight="1">
      <c r="A17" s="6" t="s">
        <v>195</v>
      </c>
      <c r="B17" s="3">
        <v>1</v>
      </c>
      <c r="C17" s="7" t="s">
        <v>208</v>
      </c>
      <c r="D17" s="6" t="s">
        <v>6</v>
      </c>
      <c r="E17" s="8">
        <v>2</v>
      </c>
      <c r="F17" s="9">
        <v>2</v>
      </c>
      <c r="G17" s="10">
        <v>1</v>
      </c>
    </row>
    <row r="18" spans="1:7" s="1" customFormat="1" ht="18" customHeight="1">
      <c r="A18" s="6" t="s">
        <v>195</v>
      </c>
      <c r="B18" s="3">
        <v>1</v>
      </c>
      <c r="C18" s="7" t="s">
        <v>209</v>
      </c>
      <c r="D18" s="6" t="s">
        <v>24</v>
      </c>
      <c r="E18" s="8">
        <v>5</v>
      </c>
      <c r="F18" s="9">
        <v>5</v>
      </c>
      <c r="G18" s="10">
        <v>1</v>
      </c>
    </row>
    <row r="19" spans="1:7" s="1" customFormat="1" ht="18" customHeight="1">
      <c r="A19" s="6" t="s">
        <v>195</v>
      </c>
      <c r="B19" s="3">
        <v>1</v>
      </c>
      <c r="C19" s="7" t="s">
        <v>210</v>
      </c>
      <c r="D19" s="6" t="s">
        <v>18</v>
      </c>
      <c r="E19" s="8">
        <v>2</v>
      </c>
      <c r="F19" s="9">
        <v>2</v>
      </c>
      <c r="G19" s="10">
        <v>1</v>
      </c>
    </row>
    <row r="20" spans="1:7" s="1" customFormat="1" ht="18" customHeight="1">
      <c r="A20" s="6" t="s">
        <v>195</v>
      </c>
      <c r="B20" s="3">
        <v>1</v>
      </c>
      <c r="C20" s="7" t="s">
        <v>211</v>
      </c>
      <c r="D20" s="6" t="s">
        <v>14</v>
      </c>
      <c r="E20" s="8">
        <v>7</v>
      </c>
      <c r="F20" s="9">
        <v>7</v>
      </c>
      <c r="G20" s="10">
        <v>1</v>
      </c>
    </row>
    <row r="21" spans="1:7" s="1" customFormat="1" ht="18" customHeight="1">
      <c r="A21" s="11"/>
      <c r="B21" s="11"/>
      <c r="C21" s="11"/>
      <c r="D21" s="12" t="s">
        <v>212</v>
      </c>
      <c r="E21" s="13">
        <v>58</v>
      </c>
      <c r="F21" s="14">
        <v>58</v>
      </c>
      <c r="G21" s="15">
        <v>1</v>
      </c>
    </row>
    <row r="22" s="1" customFormat="1" ht="27.75" customHeight="1"/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215</v>
      </c>
      <c r="C1" t="s">
        <v>193</v>
      </c>
    </row>
    <row r="2" spans="1:3" ht="12.75">
      <c r="A2" t="s">
        <v>67</v>
      </c>
      <c r="B2">
        <v>3</v>
      </c>
      <c r="C2">
        <v>3</v>
      </c>
    </row>
    <row r="3" spans="1:3" ht="12.75">
      <c r="A3" t="s">
        <v>109</v>
      </c>
      <c r="B3">
        <v>1</v>
      </c>
      <c r="C3">
        <v>1</v>
      </c>
    </row>
    <row r="4" spans="1:3" ht="12.75">
      <c r="A4" t="s">
        <v>74</v>
      </c>
      <c r="B4">
        <v>3</v>
      </c>
      <c r="C4">
        <v>2</v>
      </c>
    </row>
    <row r="5" spans="1:3" ht="12.75">
      <c r="A5" t="s">
        <v>41</v>
      </c>
      <c r="B5">
        <v>9</v>
      </c>
      <c r="C5">
        <v>9</v>
      </c>
    </row>
    <row r="6" spans="1:3" ht="12.75">
      <c r="A6" t="s">
        <v>91</v>
      </c>
      <c r="B6">
        <v>4</v>
      </c>
      <c r="C6">
        <v>4</v>
      </c>
    </row>
    <row r="7" spans="1:3" ht="12.75">
      <c r="A7" t="s">
        <v>57</v>
      </c>
      <c r="B7">
        <v>1</v>
      </c>
      <c r="C7">
        <v>1</v>
      </c>
    </row>
    <row r="8" spans="1:3" ht="12.75">
      <c r="A8" t="s">
        <v>113</v>
      </c>
      <c r="B8">
        <v>1</v>
      </c>
      <c r="C8">
        <v>1</v>
      </c>
    </row>
    <row r="9" spans="1:3" ht="12.75">
      <c r="A9" t="s">
        <v>129</v>
      </c>
      <c r="B9">
        <v>1</v>
      </c>
      <c r="C9">
        <v>1</v>
      </c>
    </row>
    <row r="10" spans="1:3" ht="12.75">
      <c r="A10" t="s">
        <v>10</v>
      </c>
      <c r="B10">
        <v>11</v>
      </c>
      <c r="C10">
        <v>11</v>
      </c>
    </row>
    <row r="11" spans="1:3" ht="12.75">
      <c r="A11" t="s">
        <v>63</v>
      </c>
      <c r="B11">
        <v>1</v>
      </c>
      <c r="C11">
        <v>1</v>
      </c>
    </row>
    <row r="12" spans="1:3" ht="12.75">
      <c r="A12" t="s">
        <v>120</v>
      </c>
      <c r="B12">
        <v>2</v>
      </c>
      <c r="C12">
        <v>2</v>
      </c>
    </row>
    <row r="13" spans="1:3" ht="12.75">
      <c r="A13" t="s">
        <v>37</v>
      </c>
      <c r="B13">
        <v>6</v>
      </c>
      <c r="C13">
        <v>6</v>
      </c>
    </row>
    <row r="14" spans="1:3" ht="12.75">
      <c r="A14" t="s">
        <v>6</v>
      </c>
      <c r="B14">
        <v>2</v>
      </c>
      <c r="C14">
        <v>2</v>
      </c>
    </row>
    <row r="15" spans="1:3" ht="12.75">
      <c r="A15" t="s">
        <v>24</v>
      </c>
      <c r="B15">
        <v>5</v>
      </c>
      <c r="C15">
        <v>5</v>
      </c>
    </row>
    <row r="16" spans="1:3" ht="12.75">
      <c r="A16" t="s">
        <v>18</v>
      </c>
      <c r="B16">
        <v>2</v>
      </c>
      <c r="C16">
        <v>2</v>
      </c>
    </row>
    <row r="17" spans="1:3" ht="12.75">
      <c r="A17" t="s">
        <v>14</v>
      </c>
      <c r="B17">
        <v>7</v>
      </c>
      <c r="C17">
        <v>7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6.57421875" style="0" customWidth="1"/>
    <col min="2" max="2" width="31.140625" style="0" customWidth="1"/>
    <col min="3" max="3" width="46.140625" style="0" customWidth="1"/>
    <col min="4" max="4" width="8.28125" style="0" customWidth="1"/>
    <col min="5" max="5" width="26.28125" style="0" customWidth="1"/>
  </cols>
  <sheetData>
    <row r="1" s="1" customFormat="1" ht="5.25" customHeight="1"/>
    <row r="2" spans="2:4" s="1" customFormat="1" ht="15.75" customHeight="1">
      <c r="B2" s="16" t="s">
        <v>213</v>
      </c>
      <c r="D2" s="17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19" customWidth="1"/>
    <col min="6" max="6" width="11.421875" style="19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18"/>
      <c r="F1" s="18"/>
    </row>
    <row r="2" spans="1:7" s="1" customFormat="1" ht="15.75" customHeight="1">
      <c r="A2" s="52" t="s">
        <v>213</v>
      </c>
      <c r="B2" s="52"/>
      <c r="C2" s="52"/>
      <c r="E2" s="18"/>
      <c r="F2" s="18"/>
      <c r="G2" s="17">
        <v>2015</v>
      </c>
    </row>
    <row r="3" spans="5:6" s="1" customFormat="1" ht="6.75" customHeight="1">
      <c r="E3" s="18"/>
      <c r="F3" s="18"/>
    </row>
    <row r="4" spans="1:7" s="1" customFormat="1" ht="33.75" customHeight="1">
      <c r="A4" s="2" t="s">
        <v>188</v>
      </c>
      <c r="B4" s="4" t="s">
        <v>189</v>
      </c>
      <c r="C4" s="2" t="s">
        <v>190</v>
      </c>
      <c r="D4" s="5" t="s">
        <v>191</v>
      </c>
      <c r="E4" s="44" t="s">
        <v>4</v>
      </c>
      <c r="F4" s="44" t="s">
        <v>187</v>
      </c>
      <c r="G4" s="5" t="s">
        <v>214</v>
      </c>
    </row>
    <row r="5" spans="1:8" s="1" customFormat="1" ht="18" customHeight="1">
      <c r="A5" s="6" t="s">
        <v>195</v>
      </c>
      <c r="B5" s="3">
        <v>1</v>
      </c>
      <c r="C5" s="7" t="s">
        <v>196</v>
      </c>
      <c r="D5" s="6" t="s">
        <v>67</v>
      </c>
      <c r="E5" s="45">
        <v>544200</v>
      </c>
      <c r="F5" s="45">
        <v>534300</v>
      </c>
      <c r="G5" s="47">
        <f aca="true" t="shared" si="0" ref="G5:G20">F5/E5</f>
        <v>0.9818081587651599</v>
      </c>
      <c r="H5" s="1" t="s">
        <v>222</v>
      </c>
    </row>
    <row r="6" spans="1:8" s="1" customFormat="1" ht="18" customHeight="1">
      <c r="A6" s="6" t="s">
        <v>195</v>
      </c>
      <c r="B6" s="3">
        <v>1</v>
      </c>
      <c r="C6" s="7" t="s">
        <v>197</v>
      </c>
      <c r="D6" s="6" t="s">
        <v>109</v>
      </c>
      <c r="E6" s="45">
        <v>29760</v>
      </c>
      <c r="F6" s="45">
        <v>25000</v>
      </c>
      <c r="G6" s="47">
        <f t="shared" si="0"/>
        <v>0.8400537634408602</v>
      </c>
      <c r="H6" s="1" t="s">
        <v>222</v>
      </c>
    </row>
    <row r="7" spans="1:7" s="1" customFormat="1" ht="18" customHeight="1">
      <c r="A7" s="6" t="s">
        <v>195</v>
      </c>
      <c r="B7" s="3">
        <v>1</v>
      </c>
      <c r="C7" s="7" t="s">
        <v>198</v>
      </c>
      <c r="D7" s="6" t="s">
        <v>74</v>
      </c>
      <c r="E7" s="45">
        <v>257820</v>
      </c>
      <c r="F7" s="45">
        <v>238749</v>
      </c>
      <c r="G7" s="47">
        <f t="shared" si="0"/>
        <v>0.9260297882243426</v>
      </c>
    </row>
    <row r="8" spans="1:7" s="1" customFormat="1" ht="18" customHeight="1">
      <c r="A8" s="6" t="s">
        <v>195</v>
      </c>
      <c r="B8" s="3">
        <v>1</v>
      </c>
      <c r="C8" s="7" t="s">
        <v>199</v>
      </c>
      <c r="D8" s="6" t="s">
        <v>41</v>
      </c>
      <c r="E8" s="45">
        <v>1580500</v>
      </c>
      <c r="F8" s="45">
        <v>1558000</v>
      </c>
      <c r="G8" s="47">
        <f t="shared" si="0"/>
        <v>0.9857639987345777</v>
      </c>
    </row>
    <row r="9" spans="1:7" s="1" customFormat="1" ht="18" customHeight="1">
      <c r="A9" s="6" t="s">
        <v>195</v>
      </c>
      <c r="B9" s="3">
        <v>1</v>
      </c>
      <c r="C9" s="7" t="s">
        <v>200</v>
      </c>
      <c r="D9" s="6" t="s">
        <v>91</v>
      </c>
      <c r="E9" s="45">
        <v>371745</v>
      </c>
      <c r="F9" s="45">
        <v>370745</v>
      </c>
      <c r="G9" s="47">
        <f t="shared" si="0"/>
        <v>0.9973099839944047</v>
      </c>
    </row>
    <row r="10" spans="1:7" s="1" customFormat="1" ht="18" customHeight="1">
      <c r="A10" s="6" t="s">
        <v>195</v>
      </c>
      <c r="B10" s="3">
        <v>1</v>
      </c>
      <c r="C10" s="7" t="s">
        <v>201</v>
      </c>
      <c r="D10" s="6" t="s">
        <v>57</v>
      </c>
      <c r="E10" s="45">
        <v>73477</v>
      </c>
      <c r="F10" s="45">
        <v>73477</v>
      </c>
      <c r="G10" s="47">
        <f t="shared" si="0"/>
        <v>1</v>
      </c>
    </row>
    <row r="11" spans="1:7" s="1" customFormat="1" ht="18" customHeight="1">
      <c r="A11" s="6" t="s">
        <v>195</v>
      </c>
      <c r="B11" s="3">
        <v>1</v>
      </c>
      <c r="C11" s="7" t="s">
        <v>202</v>
      </c>
      <c r="D11" s="6" t="s">
        <v>113</v>
      </c>
      <c r="E11" s="45">
        <v>140000</v>
      </c>
      <c r="F11" s="45">
        <v>140000</v>
      </c>
      <c r="G11" s="47">
        <f t="shared" si="0"/>
        <v>1</v>
      </c>
    </row>
    <row r="12" spans="1:7" s="1" customFormat="1" ht="18" customHeight="1">
      <c r="A12" s="6" t="s">
        <v>195</v>
      </c>
      <c r="B12" s="3">
        <v>1</v>
      </c>
      <c r="C12" s="7" t="s">
        <v>203</v>
      </c>
      <c r="D12" s="6" t="s">
        <v>129</v>
      </c>
      <c r="E12" s="45">
        <v>500000</v>
      </c>
      <c r="F12" s="45">
        <v>500000</v>
      </c>
      <c r="G12" s="47">
        <f t="shared" si="0"/>
        <v>1</v>
      </c>
    </row>
    <row r="13" spans="1:7" s="1" customFormat="1" ht="18" customHeight="1">
      <c r="A13" s="6" t="s">
        <v>195</v>
      </c>
      <c r="B13" s="3">
        <v>1</v>
      </c>
      <c r="C13" s="7" t="s">
        <v>204</v>
      </c>
      <c r="D13" s="6" t="s">
        <v>10</v>
      </c>
      <c r="E13" s="45">
        <v>1182273.13</v>
      </c>
      <c r="F13" s="45">
        <v>1173708</v>
      </c>
      <c r="G13" s="47">
        <f t="shared" si="0"/>
        <v>0.992755371172142</v>
      </c>
    </row>
    <row r="14" spans="1:7" s="1" customFormat="1" ht="18" customHeight="1">
      <c r="A14" s="6" t="s">
        <v>195</v>
      </c>
      <c r="B14" s="3">
        <v>1</v>
      </c>
      <c r="C14" s="7" t="s">
        <v>205</v>
      </c>
      <c r="D14" s="6" t="s">
        <v>63</v>
      </c>
      <c r="E14" s="45">
        <v>24000</v>
      </c>
      <c r="F14" s="45">
        <v>24000</v>
      </c>
      <c r="G14" s="47">
        <f t="shared" si="0"/>
        <v>1</v>
      </c>
    </row>
    <row r="15" spans="1:7" s="1" customFormat="1" ht="18" customHeight="1">
      <c r="A15" s="6" t="s">
        <v>195</v>
      </c>
      <c r="B15" s="3">
        <v>1</v>
      </c>
      <c r="C15" s="7" t="s">
        <v>206</v>
      </c>
      <c r="D15" s="6" t="s">
        <v>120</v>
      </c>
      <c r="E15" s="45">
        <v>270000</v>
      </c>
      <c r="F15" s="45">
        <v>270000</v>
      </c>
      <c r="G15" s="47">
        <f t="shared" si="0"/>
        <v>1</v>
      </c>
    </row>
    <row r="16" spans="1:7" s="1" customFormat="1" ht="18" customHeight="1">
      <c r="A16" s="6" t="s">
        <v>195</v>
      </c>
      <c r="B16" s="3">
        <v>1</v>
      </c>
      <c r="C16" s="7" t="s">
        <v>207</v>
      </c>
      <c r="D16" s="6" t="s">
        <v>37</v>
      </c>
      <c r="E16" s="45">
        <v>960278</v>
      </c>
      <c r="F16" s="45">
        <v>889867</v>
      </c>
      <c r="G16" s="47">
        <f t="shared" si="0"/>
        <v>0.9266764416137827</v>
      </c>
    </row>
    <row r="17" spans="1:7" s="1" customFormat="1" ht="18" customHeight="1">
      <c r="A17" s="6" t="s">
        <v>195</v>
      </c>
      <c r="B17" s="3">
        <v>1</v>
      </c>
      <c r="C17" s="7" t="s">
        <v>208</v>
      </c>
      <c r="D17" s="6" t="s">
        <v>6</v>
      </c>
      <c r="E17" s="45">
        <v>582500</v>
      </c>
      <c r="F17" s="45">
        <v>582500</v>
      </c>
      <c r="G17" s="47">
        <f t="shared" si="0"/>
        <v>1</v>
      </c>
    </row>
    <row r="18" spans="1:7" s="1" customFormat="1" ht="18" customHeight="1">
      <c r="A18" s="6" t="s">
        <v>195</v>
      </c>
      <c r="B18" s="3">
        <v>1</v>
      </c>
      <c r="C18" s="7" t="s">
        <v>209</v>
      </c>
      <c r="D18" s="6" t="s">
        <v>24</v>
      </c>
      <c r="E18" s="45">
        <v>477784.42</v>
      </c>
      <c r="F18" s="45">
        <v>451675</v>
      </c>
      <c r="G18" s="47">
        <f t="shared" si="0"/>
        <v>0.9453531364626749</v>
      </c>
    </row>
    <row r="19" spans="1:7" s="1" customFormat="1" ht="18" customHeight="1">
      <c r="A19" s="6" t="s">
        <v>195</v>
      </c>
      <c r="B19" s="3">
        <v>1</v>
      </c>
      <c r="C19" s="7" t="s">
        <v>210</v>
      </c>
      <c r="D19" s="6" t="s">
        <v>18</v>
      </c>
      <c r="E19" s="45">
        <v>298000</v>
      </c>
      <c r="F19" s="45">
        <v>293000</v>
      </c>
      <c r="G19" s="47">
        <f t="shared" si="0"/>
        <v>0.9832214765100671</v>
      </c>
    </row>
    <row r="20" spans="1:7" s="1" customFormat="1" ht="18" customHeight="1">
      <c r="A20" s="6" t="s">
        <v>195</v>
      </c>
      <c r="B20" s="3">
        <v>1</v>
      </c>
      <c r="C20" s="7" t="s">
        <v>211</v>
      </c>
      <c r="D20" s="6" t="s">
        <v>14</v>
      </c>
      <c r="E20" s="45">
        <v>796222.08</v>
      </c>
      <c r="F20" s="45">
        <v>748280.38</v>
      </c>
      <c r="G20" s="47">
        <f t="shared" si="0"/>
        <v>0.9397885323652416</v>
      </c>
    </row>
    <row r="21" spans="1:7" s="1" customFormat="1" ht="18" customHeight="1">
      <c r="A21" s="11"/>
      <c r="B21" s="11"/>
      <c r="C21" s="11"/>
      <c r="D21" s="12" t="s">
        <v>212</v>
      </c>
      <c r="E21" s="46">
        <f>SUM(E5:E20)</f>
        <v>8088559.63</v>
      </c>
      <c r="F21" s="46">
        <f>SUM(F5:F20)</f>
        <v>7873301.38</v>
      </c>
      <c r="G21" s="48"/>
    </row>
    <row r="22" spans="5:6" s="1" customFormat="1" ht="27.75" customHeight="1">
      <c r="E22" s="18"/>
      <c r="F22" s="18"/>
    </row>
  </sheetData>
  <sheetProtection/>
  <mergeCells count="1">
    <mergeCell ref="A2:C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216</v>
      </c>
      <c r="C1" t="s">
        <v>217</v>
      </c>
    </row>
    <row r="2" ht="12.75">
      <c r="A2" t="s">
        <v>67</v>
      </c>
    </row>
    <row r="3" ht="12.75">
      <c r="A3" t="s">
        <v>109</v>
      </c>
    </row>
    <row r="4" ht="12.75">
      <c r="A4" t="s">
        <v>74</v>
      </c>
    </row>
    <row r="5" ht="12.75">
      <c r="A5" t="s">
        <v>41</v>
      </c>
    </row>
    <row r="6" ht="12.75">
      <c r="A6" t="s">
        <v>91</v>
      </c>
    </row>
    <row r="7" ht="12.75">
      <c r="A7" t="s">
        <v>57</v>
      </c>
    </row>
    <row r="8" ht="12.75">
      <c r="A8" t="s">
        <v>113</v>
      </c>
    </row>
    <row r="9" ht="12.75">
      <c r="A9" t="s">
        <v>129</v>
      </c>
    </row>
    <row r="10" ht="12.75">
      <c r="A10" t="s">
        <v>10</v>
      </c>
    </row>
    <row r="11" ht="12.75">
      <c r="A11" t="s">
        <v>63</v>
      </c>
    </row>
    <row r="12" ht="12.75">
      <c r="A12" t="s">
        <v>120</v>
      </c>
    </row>
    <row r="13" ht="12.75">
      <c r="A13" t="s">
        <v>37</v>
      </c>
    </row>
    <row r="14" ht="12.75">
      <c r="A14" t="s">
        <v>6</v>
      </c>
    </row>
    <row r="15" ht="12.75">
      <c r="A15" t="s">
        <v>24</v>
      </c>
    </row>
    <row r="16" ht="12.75">
      <c r="A16" t="s">
        <v>18</v>
      </c>
    </row>
    <row r="17" ht="12.75">
      <c r="A17" t="s">
        <v>14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"/>
  <sheetViews>
    <sheetView zoomScalePageLayoutView="0" workbookViewId="0" topLeftCell="A1">
      <selection activeCell="Q20" sqref="Q20"/>
    </sheetView>
  </sheetViews>
  <sheetFormatPr defaultColWidth="9.140625" defaultRowHeight="12.75"/>
  <sheetData>
    <row r="2" spans="2:14" ht="12.75">
      <c r="B2" s="53" t="s">
        <v>213</v>
      </c>
      <c r="C2" s="53"/>
      <c r="D2" s="53"/>
      <c r="E2" s="53"/>
      <c r="N2" s="53">
        <v>2015</v>
      </c>
    </row>
    <row r="3" spans="2:14" ht="12.75">
      <c r="B3" s="53"/>
      <c r="C3" s="53"/>
      <c r="D3" s="53"/>
      <c r="E3" s="53"/>
      <c r="N3" s="53"/>
    </row>
  </sheetData>
  <sheetProtection/>
  <mergeCells count="2">
    <mergeCell ref="N2:N3"/>
    <mergeCell ref="B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PETEN Soon-Mi (EACEA)</dc:creator>
  <cp:keywords/>
  <dc:description/>
  <cp:lastModifiedBy>Fanni</cp:lastModifiedBy>
  <cp:lastPrinted>2015-08-26T11:42:20Z</cp:lastPrinted>
  <dcterms:created xsi:type="dcterms:W3CDTF">2015-08-17T13:20:22Z</dcterms:created>
  <dcterms:modified xsi:type="dcterms:W3CDTF">2015-08-31T09:10:28Z</dcterms:modified>
  <cp:category/>
  <cp:version/>
  <cp:contentType/>
  <cp:contentStatus/>
</cp:coreProperties>
</file>